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ercouncil-my.sharepoint.com/personal/derren_coppercouncil_org/Documents/Desktop/"/>
    </mc:Choice>
  </mc:AlternateContent>
  <xr:revisionPtr revIDLastSave="1" documentId="8_{747A2DFC-9DE7-46DB-BD20-84AF8D04F540}" xr6:coauthVersionLast="47" xr6:coauthVersionMax="47" xr10:uidLastSave="{B4C9BA85-B0D3-4FE4-940C-19B651646755}"/>
  <bookViews>
    <workbookView xWindow="-120" yWindow="-120" windowWidth="38640" windowHeight="21120" xr2:uid="{728F26C6-52B2-43DD-AD58-09DFD96098B2}"/>
  </bookViews>
  <sheets>
    <sheet name="Prod-Dem Summary External" sheetId="1" r:id="rId1"/>
  </sheets>
  <definedNames>
    <definedName name="_xlnm.Print_Area" localSheetId="0">'Prod-Dem Summary External'!$A$1:$AB$176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4" i="1" l="1"/>
  <c r="I165" i="1"/>
  <c r="I181" i="1"/>
  <c r="I166" i="1"/>
  <c r="I180" i="1"/>
  <c r="I167" i="1"/>
  <c r="I168" i="1"/>
  <c r="I169" i="1"/>
  <c r="I170" i="1"/>
  <c r="I171" i="1"/>
  <c r="I172" i="1"/>
  <c r="I179" i="1"/>
  <c r="I173" i="1"/>
  <c r="I174" i="1"/>
  <c r="I178" i="1"/>
  <c r="AA111" i="1"/>
  <c r="AA127" i="1"/>
  <c r="AA143" i="1"/>
  <c r="AA159" i="1"/>
  <c r="AA175" i="1"/>
  <c r="Z111" i="1"/>
  <c r="Z127" i="1"/>
  <c r="Z143" i="1"/>
  <c r="Z159" i="1"/>
  <c r="Z175" i="1"/>
  <c r="Y111" i="1"/>
  <c r="Y127" i="1"/>
  <c r="Y143" i="1"/>
  <c r="Y159" i="1"/>
  <c r="Y175" i="1"/>
  <c r="X111" i="1"/>
  <c r="X127" i="1"/>
  <c r="X143" i="1"/>
  <c r="X159" i="1"/>
  <c r="X175" i="1"/>
  <c r="W111" i="1"/>
  <c r="W127" i="1"/>
  <c r="W143" i="1"/>
  <c r="W159" i="1"/>
  <c r="W175" i="1"/>
  <c r="V111" i="1"/>
  <c r="V127" i="1"/>
  <c r="V143" i="1"/>
  <c r="V159" i="1"/>
  <c r="V175" i="1"/>
  <c r="U111" i="1"/>
  <c r="U127" i="1"/>
  <c r="U143" i="1"/>
  <c r="U159" i="1"/>
  <c r="U175" i="1"/>
  <c r="T111" i="1"/>
  <c r="T127" i="1"/>
  <c r="T143" i="1"/>
  <c r="T159" i="1"/>
  <c r="T175" i="1"/>
  <c r="S111" i="1"/>
  <c r="S127" i="1"/>
  <c r="S143" i="1"/>
  <c r="S159" i="1"/>
  <c r="S175" i="1"/>
  <c r="R111" i="1"/>
  <c r="R127" i="1"/>
  <c r="R143" i="1"/>
  <c r="R159" i="1"/>
  <c r="R175" i="1"/>
  <c r="Q111" i="1"/>
  <c r="Q127" i="1"/>
  <c r="Q143" i="1"/>
  <c r="Q159" i="1"/>
  <c r="Q175" i="1"/>
  <c r="P111" i="1"/>
  <c r="P127" i="1"/>
  <c r="P143" i="1"/>
  <c r="P159" i="1"/>
  <c r="P175" i="1"/>
  <c r="O111" i="1"/>
  <c r="O127" i="1"/>
  <c r="O143" i="1"/>
  <c r="O159" i="1"/>
  <c r="O175" i="1"/>
  <c r="N111" i="1"/>
  <c r="N127" i="1"/>
  <c r="N143" i="1"/>
  <c r="N159" i="1"/>
  <c r="N175" i="1"/>
  <c r="M111" i="1"/>
  <c r="M127" i="1"/>
  <c r="M143" i="1"/>
  <c r="M159" i="1"/>
  <c r="M175" i="1"/>
  <c r="L111" i="1"/>
  <c r="L127" i="1"/>
  <c r="L143" i="1"/>
  <c r="L159" i="1"/>
  <c r="L175" i="1"/>
  <c r="K111" i="1"/>
  <c r="K127" i="1"/>
  <c r="K143" i="1"/>
  <c r="K159" i="1"/>
  <c r="K175" i="1"/>
  <c r="J111" i="1"/>
  <c r="J127" i="1"/>
  <c r="J143" i="1"/>
  <c r="J159" i="1"/>
  <c r="J175" i="1"/>
  <c r="I111" i="1"/>
  <c r="I127" i="1"/>
  <c r="I143" i="1"/>
  <c r="I159" i="1"/>
  <c r="I175" i="1"/>
  <c r="H111" i="1"/>
  <c r="H127" i="1"/>
  <c r="H143" i="1"/>
  <c r="H159" i="1"/>
  <c r="H175" i="1"/>
  <c r="G111" i="1"/>
  <c r="G127" i="1"/>
  <c r="G143" i="1"/>
  <c r="G159" i="1"/>
  <c r="G175" i="1"/>
  <c r="F111" i="1"/>
  <c r="F127" i="1"/>
  <c r="F143" i="1"/>
  <c r="F159" i="1"/>
  <c r="F175" i="1"/>
  <c r="E111" i="1"/>
  <c r="E127" i="1"/>
  <c r="E143" i="1"/>
  <c r="E159" i="1"/>
  <c r="E175" i="1"/>
  <c r="D111" i="1"/>
  <c r="D127" i="1"/>
  <c r="D143" i="1"/>
  <c r="D159" i="1"/>
  <c r="D175" i="1"/>
  <c r="C111" i="1"/>
  <c r="C127" i="1"/>
  <c r="C143" i="1"/>
  <c r="C159" i="1"/>
  <c r="C175" i="1"/>
  <c r="B111" i="1"/>
  <c r="B127" i="1"/>
  <c r="B143" i="1"/>
  <c r="B159" i="1"/>
  <c r="B175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H174" i="1"/>
  <c r="G174" i="1"/>
  <c r="F174" i="1"/>
  <c r="E174" i="1"/>
  <c r="D174" i="1"/>
  <c r="C174" i="1"/>
  <c r="B174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H173" i="1"/>
  <c r="G173" i="1"/>
  <c r="F173" i="1"/>
  <c r="E173" i="1"/>
  <c r="D173" i="1"/>
  <c r="C173" i="1"/>
  <c r="B173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H172" i="1"/>
  <c r="G172" i="1"/>
  <c r="F172" i="1"/>
  <c r="E172" i="1"/>
  <c r="D172" i="1"/>
  <c r="C172" i="1"/>
  <c r="B172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H171" i="1"/>
  <c r="G171" i="1"/>
  <c r="F171" i="1"/>
  <c r="E171" i="1"/>
  <c r="D171" i="1"/>
  <c r="C171" i="1"/>
  <c r="B171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H170" i="1"/>
  <c r="G170" i="1"/>
  <c r="F170" i="1"/>
  <c r="E170" i="1"/>
  <c r="D170" i="1"/>
  <c r="C170" i="1"/>
  <c r="B170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H169" i="1"/>
  <c r="G169" i="1"/>
  <c r="F169" i="1"/>
  <c r="E169" i="1"/>
  <c r="D169" i="1"/>
  <c r="C169" i="1"/>
  <c r="B169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H168" i="1"/>
  <c r="G168" i="1"/>
  <c r="F168" i="1"/>
  <c r="E168" i="1"/>
  <c r="D168" i="1"/>
  <c r="C168" i="1"/>
  <c r="B168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H167" i="1"/>
  <c r="G167" i="1"/>
  <c r="F167" i="1"/>
  <c r="E167" i="1"/>
  <c r="D167" i="1"/>
  <c r="C167" i="1"/>
  <c r="B167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H166" i="1"/>
  <c r="G166" i="1"/>
  <c r="F166" i="1"/>
  <c r="E166" i="1"/>
  <c r="D166" i="1"/>
  <c r="C166" i="1"/>
  <c r="B166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H165" i="1"/>
  <c r="G165" i="1"/>
  <c r="F165" i="1"/>
  <c r="E165" i="1"/>
  <c r="D165" i="1"/>
  <c r="C165" i="1"/>
  <c r="B165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H164" i="1"/>
  <c r="G164" i="1"/>
  <c r="F164" i="1"/>
  <c r="E164" i="1"/>
  <c r="D164" i="1"/>
  <c r="C164" i="1"/>
  <c r="B164" i="1"/>
  <c r="AA19" i="1"/>
  <c r="AA35" i="1"/>
  <c r="AA51" i="1"/>
  <c r="AA67" i="1"/>
  <c r="AA83" i="1"/>
  <c r="AA99" i="1"/>
  <c r="AA115" i="1"/>
  <c r="AA131" i="1"/>
  <c r="AA147" i="1"/>
  <c r="AA163" i="1"/>
  <c r="Z19" i="1"/>
  <c r="Z35" i="1"/>
  <c r="Z51" i="1"/>
  <c r="Z67" i="1"/>
  <c r="Z83" i="1"/>
  <c r="Z99" i="1"/>
  <c r="Z115" i="1"/>
  <c r="Z131" i="1"/>
  <c r="Z147" i="1"/>
  <c r="Z163" i="1"/>
  <c r="Y19" i="1"/>
  <c r="Y35" i="1"/>
  <c r="Y51" i="1"/>
  <c r="Y67" i="1"/>
  <c r="Y83" i="1"/>
  <c r="Y99" i="1"/>
  <c r="Y115" i="1"/>
  <c r="Y131" i="1"/>
  <c r="Y147" i="1"/>
  <c r="Y163" i="1"/>
  <c r="X19" i="1"/>
  <c r="X35" i="1"/>
  <c r="X51" i="1"/>
  <c r="X67" i="1"/>
  <c r="X83" i="1"/>
  <c r="X99" i="1"/>
  <c r="X115" i="1"/>
  <c r="X131" i="1"/>
  <c r="X147" i="1"/>
  <c r="X163" i="1"/>
  <c r="N19" i="1"/>
  <c r="N35" i="1"/>
  <c r="N51" i="1"/>
  <c r="N67" i="1"/>
  <c r="N83" i="1"/>
  <c r="N99" i="1"/>
  <c r="N115" i="1"/>
  <c r="N131" i="1"/>
  <c r="N147" i="1"/>
  <c r="N163" i="1"/>
  <c r="M19" i="1"/>
  <c r="M35" i="1"/>
  <c r="M51" i="1"/>
  <c r="M67" i="1"/>
  <c r="M83" i="1"/>
  <c r="M99" i="1"/>
  <c r="M115" i="1"/>
  <c r="M131" i="1"/>
  <c r="M147" i="1"/>
  <c r="M163" i="1"/>
  <c r="L19" i="1"/>
  <c r="L35" i="1"/>
  <c r="L51" i="1"/>
  <c r="L67" i="1"/>
  <c r="L83" i="1"/>
  <c r="L99" i="1"/>
  <c r="L115" i="1"/>
  <c r="L131" i="1"/>
  <c r="L147" i="1"/>
  <c r="L163" i="1"/>
  <c r="K19" i="1"/>
  <c r="K35" i="1"/>
  <c r="K51" i="1"/>
  <c r="K67" i="1"/>
  <c r="K83" i="1"/>
  <c r="K99" i="1"/>
  <c r="K115" i="1"/>
  <c r="K131" i="1"/>
  <c r="K147" i="1"/>
  <c r="K163" i="1"/>
  <c r="AA31" i="1"/>
  <c r="AA47" i="1"/>
  <c r="AA63" i="1"/>
  <c r="AA79" i="1"/>
  <c r="AA95" i="1"/>
  <c r="Z31" i="1"/>
  <c r="Z47" i="1"/>
  <c r="Z63" i="1"/>
  <c r="Z79" i="1"/>
  <c r="Z95" i="1"/>
  <c r="Y31" i="1"/>
  <c r="Y47" i="1"/>
  <c r="Y63" i="1"/>
  <c r="Y79" i="1"/>
  <c r="Y95" i="1"/>
  <c r="X31" i="1"/>
  <c r="X47" i="1"/>
  <c r="X63" i="1"/>
  <c r="X79" i="1"/>
  <c r="X95" i="1"/>
  <c r="W31" i="1"/>
  <c r="W47" i="1"/>
  <c r="W63" i="1"/>
  <c r="W79" i="1"/>
  <c r="W95" i="1"/>
  <c r="V31" i="1"/>
  <c r="V47" i="1"/>
  <c r="V63" i="1"/>
  <c r="V79" i="1"/>
  <c r="V95" i="1"/>
  <c r="U31" i="1"/>
  <c r="U47" i="1"/>
  <c r="U63" i="1"/>
  <c r="U79" i="1"/>
  <c r="U95" i="1"/>
  <c r="T31" i="1"/>
  <c r="T47" i="1"/>
  <c r="T63" i="1"/>
  <c r="T79" i="1"/>
  <c r="T95" i="1"/>
  <c r="S31" i="1"/>
  <c r="S47" i="1"/>
  <c r="S63" i="1"/>
  <c r="S79" i="1"/>
  <c r="S95" i="1"/>
  <c r="R31" i="1"/>
  <c r="R47" i="1"/>
  <c r="R63" i="1"/>
  <c r="R79" i="1"/>
  <c r="R95" i="1"/>
  <c r="Q31" i="1"/>
  <c r="Q47" i="1"/>
  <c r="Q63" i="1"/>
  <c r="Q79" i="1"/>
  <c r="Q95" i="1"/>
  <c r="P31" i="1"/>
  <c r="P47" i="1"/>
  <c r="P63" i="1"/>
  <c r="P79" i="1"/>
  <c r="P95" i="1"/>
  <c r="O31" i="1"/>
  <c r="O47" i="1"/>
  <c r="O63" i="1"/>
  <c r="O79" i="1"/>
  <c r="O95" i="1"/>
  <c r="N31" i="1"/>
  <c r="N47" i="1"/>
  <c r="N63" i="1"/>
  <c r="N79" i="1"/>
  <c r="N95" i="1"/>
  <c r="M31" i="1"/>
  <c r="M47" i="1"/>
  <c r="M63" i="1"/>
  <c r="M79" i="1"/>
  <c r="M95" i="1"/>
  <c r="L31" i="1"/>
  <c r="L47" i="1"/>
  <c r="L63" i="1"/>
  <c r="L79" i="1"/>
  <c r="L95" i="1"/>
  <c r="K31" i="1"/>
  <c r="K47" i="1"/>
  <c r="K63" i="1"/>
  <c r="K79" i="1"/>
  <c r="K95" i="1"/>
  <c r="J31" i="1"/>
  <c r="J47" i="1"/>
  <c r="J63" i="1"/>
  <c r="J79" i="1"/>
  <c r="J95" i="1"/>
  <c r="I31" i="1"/>
  <c r="I47" i="1"/>
  <c r="I63" i="1"/>
  <c r="I79" i="1"/>
  <c r="I95" i="1"/>
  <c r="H31" i="1"/>
  <c r="H47" i="1"/>
  <c r="H63" i="1"/>
  <c r="H79" i="1"/>
  <c r="H95" i="1"/>
  <c r="G31" i="1"/>
  <c r="G47" i="1"/>
  <c r="G63" i="1"/>
  <c r="G79" i="1"/>
  <c r="G95" i="1"/>
  <c r="F31" i="1"/>
  <c r="F47" i="1"/>
  <c r="F63" i="1"/>
  <c r="F79" i="1"/>
  <c r="F95" i="1"/>
  <c r="E31" i="1"/>
  <c r="E47" i="1"/>
  <c r="E63" i="1"/>
  <c r="E79" i="1"/>
  <c r="E95" i="1"/>
  <c r="D31" i="1"/>
  <c r="D47" i="1"/>
  <c r="D63" i="1"/>
  <c r="D79" i="1"/>
  <c r="D95" i="1"/>
  <c r="C31" i="1"/>
  <c r="C47" i="1"/>
  <c r="C63" i="1"/>
  <c r="C79" i="1"/>
  <c r="C95" i="1"/>
  <c r="B31" i="1"/>
  <c r="B47" i="1"/>
  <c r="B63" i="1"/>
  <c r="B79" i="1"/>
  <c r="B95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<sst xmlns="http://schemas.openxmlformats.org/spreadsheetml/2006/main" count="169" uniqueCount="28">
  <si>
    <t>Copper Wire Rod</t>
  </si>
  <si>
    <t>Production</t>
  </si>
  <si>
    <t>Demand</t>
  </si>
  <si>
    <t>EU27+UK</t>
  </si>
  <si>
    <t>Other Europe</t>
  </si>
  <si>
    <t>Africa</t>
  </si>
  <si>
    <t>ASEAN</t>
  </si>
  <si>
    <t>China</t>
  </si>
  <si>
    <t>India</t>
  </si>
  <si>
    <t>Japan</t>
  </si>
  <si>
    <t>Korea</t>
  </si>
  <si>
    <t>Other Asia &amp; Australasia</t>
  </si>
  <si>
    <t>North America</t>
  </si>
  <si>
    <t>South America</t>
  </si>
  <si>
    <t>World Total</t>
  </si>
  <si>
    <t>Copper Wire</t>
  </si>
  <si>
    <t>Copper Rods, Bars &amp; Sections</t>
  </si>
  <si>
    <t>Copper Plate, Sheet &amp; Strip (Inc. Foil)</t>
  </si>
  <si>
    <t>Copper Tube</t>
  </si>
  <si>
    <t>Total Copper</t>
  </si>
  <si>
    <t>Alloy Wire</t>
  </si>
  <si>
    <t>Alloy Rods, Bars &amp; Sections</t>
  </si>
  <si>
    <t>Alloy Plate, Sheet &amp; Strip</t>
  </si>
  <si>
    <t>Alloy Tube</t>
  </si>
  <si>
    <t>Total Alloy</t>
  </si>
  <si>
    <t>Americas</t>
  </si>
  <si>
    <t>Asia</t>
  </si>
  <si>
    <t>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</si>
</sst>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2" xfId="0" applyBorder="1" applyAlignment="1">
      <alignment horizontal="centerContinuous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0" xfId="0" applyNumberFormat="1"/>
    <xf numFmtId="3" fontId="0" fillId="0" borderId="9" xfId="0" applyNumberFormat="1" applyBorder="1"/>
    <xf numFmtId="0" fontId="0" fillId="0" borderId="8" xfId="0" applyBorder="1"/>
    <xf numFmtId="0" fontId="0" fillId="0" borderId="10" xfId="0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14" xfId="0" applyBorder="1"/>
    <xf numFmtId="3" fontId="0" fillId="0" borderId="15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3" fontId="0" fillId="0" borderId="1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2D44-816D-48F9-8902-151E87DB4C96}">
  <dimension ref="A1:AA182"/>
  <sheetViews>
    <sheetView tabSelected="1" zoomScaleNormal="100" workbookViewId="0">
      <selection activeCell="I13" sqref="I13"/>
    </sheetView>
  </sheetViews>
  <sheetFormatPr defaultRowHeight="15" x14ac:dyDescent="0.25"/>
  <cols>
    <col min="1" max="1" width="33.5703125" bestFit="1" customWidth="1"/>
    <col min="2" max="27" width="10.140625" bestFit="1" customWidth="1"/>
    <col min="28" max="28" width="0.85546875" customWidth="1"/>
  </cols>
  <sheetData>
    <row r="1" spans="1:27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spans="1:27" x14ac:dyDescent="0.25">
      <c r="A2" s="5"/>
      <c r="B2" s="6" t="s">
        <v>1</v>
      </c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3" t="s">
        <v>2</v>
      </c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</row>
    <row r="3" spans="1:27" x14ac:dyDescent="0.25">
      <c r="A3" s="5"/>
      <c r="B3" s="7">
        <v>2012</v>
      </c>
      <c r="C3" s="7">
        <v>2013</v>
      </c>
      <c r="D3" s="7">
        <v>2014</v>
      </c>
      <c r="E3" s="8">
        <v>2015</v>
      </c>
      <c r="F3" s="9">
        <v>2016</v>
      </c>
      <c r="G3" s="8">
        <v>2017</v>
      </c>
      <c r="H3" s="10">
        <v>2018</v>
      </c>
      <c r="I3" s="10">
        <v>2019</v>
      </c>
      <c r="J3" s="10">
        <v>2020</v>
      </c>
      <c r="K3" s="10">
        <v>2021</v>
      </c>
      <c r="L3" s="10">
        <v>2022</v>
      </c>
      <c r="M3" s="10">
        <v>2023</v>
      </c>
      <c r="N3" s="10">
        <v>2024</v>
      </c>
      <c r="O3" s="9">
        <v>2012</v>
      </c>
      <c r="P3" s="7">
        <v>2013</v>
      </c>
      <c r="Q3" s="7">
        <v>2014</v>
      </c>
      <c r="R3" s="8">
        <v>2015</v>
      </c>
      <c r="S3" s="9">
        <v>2016</v>
      </c>
      <c r="T3" s="8">
        <v>2017</v>
      </c>
      <c r="U3" s="10">
        <v>2018</v>
      </c>
      <c r="V3" s="10">
        <v>2019</v>
      </c>
      <c r="W3" s="10">
        <v>2020</v>
      </c>
      <c r="X3" s="10">
        <v>2021</v>
      </c>
      <c r="Y3" s="10">
        <v>2022</v>
      </c>
      <c r="Z3" s="10">
        <v>2023</v>
      </c>
      <c r="AA3" s="10">
        <v>2024</v>
      </c>
    </row>
    <row r="4" spans="1:27" x14ac:dyDescent="0.25">
      <c r="A4" s="11" t="s">
        <v>3</v>
      </c>
      <c r="B4" s="12">
        <v>2161880</v>
      </c>
      <c r="C4" s="12">
        <v>2149830</v>
      </c>
      <c r="D4" s="12">
        <v>2266973</v>
      </c>
      <c r="E4" s="13">
        <v>2264125</v>
      </c>
      <c r="F4" s="14">
        <v>2283916</v>
      </c>
      <c r="G4" s="13">
        <v>2222362</v>
      </c>
      <c r="H4" s="15">
        <v>2262249</v>
      </c>
      <c r="I4" s="15">
        <v>2156135</v>
      </c>
      <c r="J4" s="15">
        <v>2004933</v>
      </c>
      <c r="K4" s="15">
        <v>2275506</v>
      </c>
      <c r="L4" s="15">
        <v>2343099</v>
      </c>
      <c r="M4" s="15">
        <v>2310986</v>
      </c>
      <c r="N4" s="15">
        <v>2343509</v>
      </c>
      <c r="O4" s="14">
        <v>2008402</v>
      </c>
      <c r="P4" s="12">
        <v>2032074</v>
      </c>
      <c r="Q4" s="12">
        <v>2085913</v>
      </c>
      <c r="R4" s="13">
        <v>1992999</v>
      </c>
      <c r="S4" s="14">
        <v>1951438</v>
      </c>
      <c r="T4" s="13">
        <v>1951975</v>
      </c>
      <c r="U4" s="15">
        <v>2069572.9999999998</v>
      </c>
      <c r="V4" s="15">
        <v>1945606</v>
      </c>
      <c r="W4" s="15">
        <v>1732247</v>
      </c>
      <c r="X4" s="15">
        <v>2056712</v>
      </c>
      <c r="Y4" s="15">
        <v>2120316</v>
      </c>
      <c r="Z4" s="15">
        <v>2076908</v>
      </c>
      <c r="AA4" s="15">
        <v>2119536</v>
      </c>
    </row>
    <row r="5" spans="1:27" x14ac:dyDescent="0.25">
      <c r="A5" s="16" t="s">
        <v>4</v>
      </c>
      <c r="B5" s="12">
        <v>1188000</v>
      </c>
      <c r="C5" s="12">
        <v>1303000</v>
      </c>
      <c r="D5" s="12">
        <v>1261500</v>
      </c>
      <c r="E5" s="13">
        <v>949693</v>
      </c>
      <c r="F5" s="14">
        <v>898000</v>
      </c>
      <c r="G5" s="13">
        <v>921400</v>
      </c>
      <c r="H5" s="15">
        <v>860500</v>
      </c>
      <c r="I5" s="15">
        <v>881050</v>
      </c>
      <c r="J5" s="15">
        <v>842672</v>
      </c>
      <c r="K5" s="15">
        <v>877550</v>
      </c>
      <c r="L5" s="15">
        <v>813800.00000000047</v>
      </c>
      <c r="M5" s="15">
        <v>828532</v>
      </c>
      <c r="N5" s="15">
        <v>857956</v>
      </c>
      <c r="O5" s="14">
        <v>978878</v>
      </c>
      <c r="P5" s="12">
        <v>1062069</v>
      </c>
      <c r="Q5" s="12">
        <v>1012553</v>
      </c>
      <c r="R5" s="13">
        <v>845283</v>
      </c>
      <c r="S5" s="14">
        <v>850597</v>
      </c>
      <c r="T5" s="13">
        <v>890496.99999999953</v>
      </c>
      <c r="U5" s="15">
        <v>822856.00000000023</v>
      </c>
      <c r="V5" s="15">
        <v>859254</v>
      </c>
      <c r="W5" s="15">
        <v>802572.00000000047</v>
      </c>
      <c r="X5" s="15">
        <v>789892</v>
      </c>
      <c r="Y5" s="15">
        <v>886611</v>
      </c>
      <c r="Z5" s="15">
        <v>934109</v>
      </c>
      <c r="AA5" s="15">
        <v>921429</v>
      </c>
    </row>
    <row r="6" spans="1:27" x14ac:dyDescent="0.25">
      <c r="A6" s="16" t="s">
        <v>5</v>
      </c>
      <c r="B6" s="12">
        <v>243000</v>
      </c>
      <c r="C6" s="12">
        <v>235000</v>
      </c>
      <c r="D6" s="12">
        <v>230000</v>
      </c>
      <c r="E6" s="13">
        <v>240000</v>
      </c>
      <c r="F6" s="14">
        <v>205000</v>
      </c>
      <c r="G6" s="13">
        <v>189082</v>
      </c>
      <c r="H6" s="15">
        <v>183000</v>
      </c>
      <c r="I6" s="15">
        <v>163000</v>
      </c>
      <c r="J6" s="15">
        <v>155000</v>
      </c>
      <c r="K6" s="15">
        <v>186400</v>
      </c>
      <c r="L6" s="15">
        <v>180400</v>
      </c>
      <c r="M6" s="15">
        <v>197400</v>
      </c>
      <c r="N6" s="15">
        <v>200400</v>
      </c>
      <c r="O6" s="14">
        <v>343440</v>
      </c>
      <c r="P6" s="12">
        <v>324873</v>
      </c>
      <c r="Q6" s="12">
        <v>340673</v>
      </c>
      <c r="R6" s="13">
        <v>363547</v>
      </c>
      <c r="S6" s="14">
        <v>324340</v>
      </c>
      <c r="T6" s="13">
        <v>315541</v>
      </c>
      <c r="U6" s="15">
        <v>313963</v>
      </c>
      <c r="V6" s="15">
        <v>319858</v>
      </c>
      <c r="W6" s="15">
        <v>285243</v>
      </c>
      <c r="X6" s="15">
        <v>310483</v>
      </c>
      <c r="Y6" s="15">
        <v>321569</v>
      </c>
      <c r="Z6" s="15">
        <v>366015</v>
      </c>
      <c r="AA6" s="15">
        <v>398017</v>
      </c>
    </row>
    <row r="7" spans="1:27" x14ac:dyDescent="0.25">
      <c r="A7" s="16" t="s">
        <v>6</v>
      </c>
      <c r="B7" s="12">
        <v>678000</v>
      </c>
      <c r="C7" s="12">
        <v>703000</v>
      </c>
      <c r="D7" s="12">
        <v>718000</v>
      </c>
      <c r="E7" s="13">
        <v>734000</v>
      </c>
      <c r="F7" s="14">
        <v>775000</v>
      </c>
      <c r="G7" s="13">
        <v>872000</v>
      </c>
      <c r="H7" s="15">
        <v>890000</v>
      </c>
      <c r="I7" s="15">
        <v>940000</v>
      </c>
      <c r="J7" s="15">
        <v>738000</v>
      </c>
      <c r="K7" s="15">
        <v>833000</v>
      </c>
      <c r="L7" s="15">
        <v>893000</v>
      </c>
      <c r="M7" s="15">
        <v>873000</v>
      </c>
      <c r="N7" s="15">
        <v>904000</v>
      </c>
      <c r="O7" s="14">
        <v>661327</v>
      </c>
      <c r="P7" s="12">
        <v>700808</v>
      </c>
      <c r="Q7" s="12">
        <v>719247</v>
      </c>
      <c r="R7" s="13">
        <v>710900</v>
      </c>
      <c r="S7" s="14">
        <v>749037</v>
      </c>
      <c r="T7" s="13">
        <v>847308</v>
      </c>
      <c r="U7" s="15">
        <v>890855</v>
      </c>
      <c r="V7" s="15">
        <v>908739</v>
      </c>
      <c r="W7" s="15">
        <v>708395</v>
      </c>
      <c r="X7" s="15">
        <v>797435</v>
      </c>
      <c r="Y7" s="15">
        <v>849546</v>
      </c>
      <c r="Z7" s="15">
        <v>808002</v>
      </c>
      <c r="AA7" s="15">
        <v>886907</v>
      </c>
    </row>
    <row r="8" spans="1:27" x14ac:dyDescent="0.25">
      <c r="A8" s="16" t="s">
        <v>7</v>
      </c>
      <c r="B8" s="12">
        <v>5848000</v>
      </c>
      <c r="C8" s="12">
        <v>6497000</v>
      </c>
      <c r="D8" s="12">
        <v>6887000</v>
      </c>
      <c r="E8" s="13">
        <v>7176000</v>
      </c>
      <c r="F8" s="14">
        <v>7607000</v>
      </c>
      <c r="G8" s="13">
        <v>7934000</v>
      </c>
      <c r="H8" s="15">
        <v>8220000</v>
      </c>
      <c r="I8" s="15">
        <v>8433000</v>
      </c>
      <c r="J8" s="15">
        <v>8729000</v>
      </c>
      <c r="K8" s="15">
        <v>9014000</v>
      </c>
      <c r="L8" s="15">
        <v>9203000</v>
      </c>
      <c r="M8" s="15">
        <v>9737000</v>
      </c>
      <c r="N8" s="15">
        <v>9971000</v>
      </c>
      <c r="O8" s="14">
        <v>5846787</v>
      </c>
      <c r="P8" s="12">
        <v>6492643</v>
      </c>
      <c r="Q8" s="12">
        <v>6831443</v>
      </c>
      <c r="R8" s="13">
        <v>7115078</v>
      </c>
      <c r="S8" s="14">
        <v>7525161</v>
      </c>
      <c r="T8" s="13">
        <v>7844808</v>
      </c>
      <c r="U8" s="15">
        <v>8118604</v>
      </c>
      <c r="V8" s="15">
        <v>8313594.9999999991</v>
      </c>
      <c r="W8" s="15">
        <v>8610114</v>
      </c>
      <c r="X8" s="15">
        <v>8842703</v>
      </c>
      <c r="Y8" s="15">
        <v>9037679</v>
      </c>
      <c r="Z8" s="15">
        <v>9569342</v>
      </c>
      <c r="AA8" s="15">
        <v>9962174</v>
      </c>
    </row>
    <row r="9" spans="1:27" x14ac:dyDescent="0.25">
      <c r="A9" s="16" t="s">
        <v>8</v>
      </c>
      <c r="B9" s="12">
        <v>500000</v>
      </c>
      <c r="C9" s="12">
        <v>500000</v>
      </c>
      <c r="D9" s="12">
        <v>550000</v>
      </c>
      <c r="E9" s="13">
        <v>615000</v>
      </c>
      <c r="F9" s="14">
        <v>605000</v>
      </c>
      <c r="G9" s="13">
        <v>595000</v>
      </c>
      <c r="H9" s="15">
        <v>620000</v>
      </c>
      <c r="I9" s="15">
        <v>685000</v>
      </c>
      <c r="J9" s="15">
        <v>615000</v>
      </c>
      <c r="K9" s="15">
        <v>680000</v>
      </c>
      <c r="L9" s="15">
        <v>820000</v>
      </c>
      <c r="M9" s="15">
        <v>840000</v>
      </c>
      <c r="N9" s="15">
        <v>900000</v>
      </c>
      <c r="O9" s="14">
        <v>549681</v>
      </c>
      <c r="P9" s="12">
        <v>583948</v>
      </c>
      <c r="Q9" s="12">
        <v>665152</v>
      </c>
      <c r="R9" s="13">
        <v>689155</v>
      </c>
      <c r="S9" s="14">
        <v>673467</v>
      </c>
      <c r="T9" s="13">
        <v>651005</v>
      </c>
      <c r="U9" s="15">
        <v>694695</v>
      </c>
      <c r="V9" s="15">
        <v>767728</v>
      </c>
      <c r="W9" s="15">
        <v>671392</v>
      </c>
      <c r="X9" s="15">
        <v>726750</v>
      </c>
      <c r="Y9" s="15">
        <v>850941</v>
      </c>
      <c r="Z9" s="15">
        <v>799203</v>
      </c>
      <c r="AA9" s="15">
        <v>943533</v>
      </c>
    </row>
    <row r="10" spans="1:27" x14ac:dyDescent="0.25">
      <c r="A10" s="16" t="s">
        <v>9</v>
      </c>
      <c r="B10" s="12">
        <v>668537</v>
      </c>
      <c r="C10" s="12">
        <v>681091</v>
      </c>
      <c r="D10" s="12">
        <v>707438</v>
      </c>
      <c r="E10" s="13">
        <v>691487</v>
      </c>
      <c r="F10" s="14">
        <v>645459</v>
      </c>
      <c r="G10" s="13">
        <v>650246</v>
      </c>
      <c r="H10" s="15">
        <v>653457</v>
      </c>
      <c r="I10" s="15">
        <v>645408</v>
      </c>
      <c r="J10" s="15">
        <v>570145</v>
      </c>
      <c r="K10" s="15">
        <v>576477</v>
      </c>
      <c r="L10" s="15">
        <v>567733</v>
      </c>
      <c r="M10" s="15">
        <v>551557</v>
      </c>
      <c r="N10" s="15">
        <v>550678</v>
      </c>
      <c r="O10" s="14">
        <v>657461</v>
      </c>
      <c r="P10" s="12">
        <v>668415</v>
      </c>
      <c r="Q10" s="12">
        <v>674961</v>
      </c>
      <c r="R10" s="13">
        <v>667716</v>
      </c>
      <c r="S10" s="14">
        <v>634058</v>
      </c>
      <c r="T10" s="13">
        <v>640283</v>
      </c>
      <c r="U10" s="15">
        <v>644480</v>
      </c>
      <c r="V10" s="15">
        <v>638083</v>
      </c>
      <c r="W10" s="15">
        <v>558754</v>
      </c>
      <c r="X10" s="15">
        <v>563963</v>
      </c>
      <c r="Y10" s="15">
        <v>557552</v>
      </c>
      <c r="Z10" s="15">
        <v>531088</v>
      </c>
      <c r="AA10" s="15">
        <v>540250</v>
      </c>
    </row>
    <row r="11" spans="1:27" x14ac:dyDescent="0.25">
      <c r="A11" s="16" t="s">
        <v>10</v>
      </c>
      <c r="B11" s="12">
        <v>573000</v>
      </c>
      <c r="C11" s="12">
        <v>584490</v>
      </c>
      <c r="D11" s="12">
        <v>541820</v>
      </c>
      <c r="E11" s="13">
        <v>536732</v>
      </c>
      <c r="F11" s="14">
        <v>582264</v>
      </c>
      <c r="G11" s="13">
        <v>599264</v>
      </c>
      <c r="H11" s="15">
        <v>577518</v>
      </c>
      <c r="I11" s="15">
        <v>542080</v>
      </c>
      <c r="J11" s="15">
        <v>533424</v>
      </c>
      <c r="K11" s="15">
        <v>525171</v>
      </c>
      <c r="L11" s="15">
        <v>534660</v>
      </c>
      <c r="M11" s="15">
        <v>501255</v>
      </c>
      <c r="N11" s="15">
        <v>518395</v>
      </c>
      <c r="O11" s="14">
        <v>536123</v>
      </c>
      <c r="P11" s="12">
        <v>531223</v>
      </c>
      <c r="Q11" s="12">
        <v>491868</v>
      </c>
      <c r="R11" s="13">
        <v>489498</v>
      </c>
      <c r="S11" s="14">
        <v>526770</v>
      </c>
      <c r="T11" s="13">
        <v>537949</v>
      </c>
      <c r="U11" s="15">
        <v>514770</v>
      </c>
      <c r="V11" s="15">
        <v>481423</v>
      </c>
      <c r="W11" s="15">
        <v>481753</v>
      </c>
      <c r="X11" s="15">
        <v>475615</v>
      </c>
      <c r="Y11" s="15">
        <v>511950</v>
      </c>
      <c r="Z11" s="15">
        <v>479686</v>
      </c>
      <c r="AA11" s="15">
        <v>487217</v>
      </c>
    </row>
    <row r="12" spans="1:27" x14ac:dyDescent="0.25">
      <c r="A12" s="16" t="s">
        <v>11</v>
      </c>
      <c r="B12" s="12">
        <v>1134000</v>
      </c>
      <c r="C12" s="12">
        <v>1165700</v>
      </c>
      <c r="D12" s="12">
        <v>1178542</v>
      </c>
      <c r="E12" s="13">
        <v>1210391.9999999981</v>
      </c>
      <c r="F12" s="14">
        <v>1214999</v>
      </c>
      <c r="G12" s="13">
        <v>1206020.9999999981</v>
      </c>
      <c r="H12" s="15">
        <v>1219334.0000000019</v>
      </c>
      <c r="I12" s="15">
        <v>1192654</v>
      </c>
      <c r="J12" s="15">
        <v>1135633</v>
      </c>
      <c r="K12" s="15">
        <v>1153645.0000000019</v>
      </c>
      <c r="L12" s="15">
        <v>1132768</v>
      </c>
      <c r="M12" s="15">
        <v>1130289</v>
      </c>
      <c r="N12" s="15">
        <v>1204871</v>
      </c>
      <c r="O12" s="14">
        <v>1015914</v>
      </c>
      <c r="P12" s="12">
        <v>1056613.0000000019</v>
      </c>
      <c r="Q12" s="12">
        <v>1131521</v>
      </c>
      <c r="R12" s="13">
        <v>1200788.9999999981</v>
      </c>
      <c r="S12" s="14">
        <v>1221384.0000000019</v>
      </c>
      <c r="T12" s="13">
        <v>1215875</v>
      </c>
      <c r="U12" s="15">
        <v>1218227.0000000019</v>
      </c>
      <c r="V12" s="15">
        <v>1219287.0000000009</v>
      </c>
      <c r="W12" s="15">
        <v>1224050.0000000019</v>
      </c>
      <c r="X12" s="15">
        <v>1186032</v>
      </c>
      <c r="Y12" s="15">
        <v>1133753.0000000019</v>
      </c>
      <c r="Z12" s="15">
        <v>1064506.0000000019</v>
      </c>
      <c r="AA12" s="15">
        <v>1105429</v>
      </c>
    </row>
    <row r="13" spans="1:27" x14ac:dyDescent="0.25">
      <c r="A13" s="16" t="s">
        <v>12</v>
      </c>
      <c r="B13" s="12">
        <v>1425000</v>
      </c>
      <c r="C13" s="12">
        <v>1460490</v>
      </c>
      <c r="D13" s="12">
        <v>1433419</v>
      </c>
      <c r="E13" s="13">
        <v>1471200</v>
      </c>
      <c r="F13" s="14">
        <v>1502800</v>
      </c>
      <c r="G13" s="13">
        <v>1498000</v>
      </c>
      <c r="H13" s="15">
        <v>1542400</v>
      </c>
      <c r="I13" s="15">
        <v>1533500</v>
      </c>
      <c r="J13" s="15">
        <v>1441300</v>
      </c>
      <c r="K13" s="15">
        <v>1577100</v>
      </c>
      <c r="L13" s="15">
        <v>1537600</v>
      </c>
      <c r="M13" s="15">
        <v>1495300</v>
      </c>
      <c r="N13" s="15">
        <v>1502154</v>
      </c>
      <c r="O13" s="14">
        <v>1328809</v>
      </c>
      <c r="P13" s="12">
        <v>1367215</v>
      </c>
      <c r="Q13" s="12">
        <v>1331699</v>
      </c>
      <c r="R13" s="13">
        <v>1364392</v>
      </c>
      <c r="S13" s="14">
        <v>1387800</v>
      </c>
      <c r="T13" s="13">
        <v>1374520</v>
      </c>
      <c r="U13" s="15">
        <v>1427342</v>
      </c>
      <c r="V13" s="15">
        <v>1415487</v>
      </c>
      <c r="W13" s="15">
        <v>1351270</v>
      </c>
      <c r="X13" s="15">
        <v>1486481</v>
      </c>
      <c r="Y13" s="15">
        <v>1435020</v>
      </c>
      <c r="Z13" s="15">
        <v>1403797</v>
      </c>
      <c r="AA13" s="15">
        <v>1420065</v>
      </c>
    </row>
    <row r="14" spans="1:27" ht="15.75" thickBot="1" x14ac:dyDescent="0.3">
      <c r="A14" s="17" t="s">
        <v>13</v>
      </c>
      <c r="B14" s="18">
        <v>849000</v>
      </c>
      <c r="C14" s="18">
        <v>864070</v>
      </c>
      <c r="D14" s="18">
        <v>814500</v>
      </c>
      <c r="E14" s="19">
        <v>794000</v>
      </c>
      <c r="F14" s="20">
        <v>783958</v>
      </c>
      <c r="G14" s="19">
        <v>795000</v>
      </c>
      <c r="H14" s="21">
        <v>836500</v>
      </c>
      <c r="I14" s="21">
        <v>816000</v>
      </c>
      <c r="J14" s="21">
        <v>736000</v>
      </c>
      <c r="K14" s="21">
        <v>784000</v>
      </c>
      <c r="L14" s="21">
        <v>764000</v>
      </c>
      <c r="M14" s="21">
        <v>759000</v>
      </c>
      <c r="N14" s="21">
        <v>769000</v>
      </c>
      <c r="O14" s="20">
        <v>902951</v>
      </c>
      <c r="P14" s="18">
        <v>942699</v>
      </c>
      <c r="Q14" s="18">
        <v>894627</v>
      </c>
      <c r="R14" s="19">
        <v>870789</v>
      </c>
      <c r="S14" s="20">
        <v>855184</v>
      </c>
      <c r="T14" s="19">
        <v>916317</v>
      </c>
      <c r="U14" s="21">
        <v>924430</v>
      </c>
      <c r="V14" s="21">
        <v>897088</v>
      </c>
      <c r="W14" s="21">
        <v>798535</v>
      </c>
      <c r="X14" s="21">
        <v>890108</v>
      </c>
      <c r="Y14" s="21">
        <v>871087</v>
      </c>
      <c r="Z14" s="21">
        <v>856820</v>
      </c>
      <c r="AA14" s="21">
        <v>868394</v>
      </c>
    </row>
    <row r="15" spans="1:27" ht="15.75" thickTop="1" x14ac:dyDescent="0.25">
      <c r="A15" s="22" t="s">
        <v>14</v>
      </c>
      <c r="B15" s="23">
        <f t="shared" ref="B15:H15" si="0">SUM(B4:B14)</f>
        <v>15268417</v>
      </c>
      <c r="C15" s="23">
        <f t="shared" si="0"/>
        <v>16143671</v>
      </c>
      <c r="D15" s="23">
        <f t="shared" si="0"/>
        <v>16589192</v>
      </c>
      <c r="E15" s="24">
        <f t="shared" si="0"/>
        <v>16682628.999999998</v>
      </c>
      <c r="F15" s="25">
        <f t="shared" si="0"/>
        <v>17103396</v>
      </c>
      <c r="G15" s="24">
        <f t="shared" si="0"/>
        <v>17482375</v>
      </c>
      <c r="H15" s="26">
        <f t="shared" si="0"/>
        <v>17864958</v>
      </c>
      <c r="I15" s="26">
        <f>SUM(I4:I14)</f>
        <v>17987827</v>
      </c>
      <c r="J15" s="26">
        <f>SUM(J4:J14)</f>
        <v>17501107</v>
      </c>
      <c r="K15" s="26">
        <f>SUM(K4:K14)</f>
        <v>18482849</v>
      </c>
      <c r="L15" s="26">
        <f>SUM(L4:L14)</f>
        <v>18790060</v>
      </c>
      <c r="M15" s="26">
        <f>SUM(M4:M14)</f>
        <v>19224319</v>
      </c>
      <c r="N15" s="26">
        <f>SUM(N4:N14)</f>
        <v>19721963</v>
      </c>
      <c r="O15" s="25">
        <f t="shared" ref="O15:U15" si="1">SUM(O4:O14)</f>
        <v>14829773</v>
      </c>
      <c r="P15" s="23">
        <f t="shared" si="1"/>
        <v>15762580.000000002</v>
      </c>
      <c r="Q15" s="23">
        <f t="shared" si="1"/>
        <v>16179657</v>
      </c>
      <c r="R15" s="24">
        <f t="shared" si="1"/>
        <v>16310145.999999998</v>
      </c>
      <c r="S15" s="25">
        <f t="shared" si="1"/>
        <v>16699236.000000002</v>
      </c>
      <c r="T15" s="24">
        <f t="shared" si="1"/>
        <v>17186078</v>
      </c>
      <c r="U15" s="26">
        <f t="shared" si="1"/>
        <v>17639795</v>
      </c>
      <c r="V15" s="26">
        <f>SUM(V4:V14)</f>
        <v>17766148</v>
      </c>
      <c r="W15" s="26">
        <f>SUM(W4:W14)</f>
        <v>17224325</v>
      </c>
      <c r="X15" s="26">
        <f>SUM(X4:X14)</f>
        <v>18126174</v>
      </c>
      <c r="Y15" s="26">
        <f>SUM(Y4:Y14)</f>
        <v>18576024</v>
      </c>
      <c r="Z15" s="26">
        <f>SUM(Z4:Z14)</f>
        <v>18889476</v>
      </c>
      <c r="AA15" s="26">
        <f>SUM(AA4:AA14)</f>
        <v>19652951</v>
      </c>
    </row>
    <row r="16" spans="1:27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x14ac:dyDescent="0.25">
      <c r="A17" s="1"/>
      <c r="B17" s="2" t="s">
        <v>15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4"/>
      <c r="V17" s="4"/>
      <c r="W17" s="4"/>
      <c r="X17" s="4"/>
      <c r="Y17" s="4"/>
      <c r="Z17" s="4"/>
      <c r="AA17" s="4"/>
    </row>
    <row r="18" spans="1:27" x14ac:dyDescent="0.25">
      <c r="A18" s="5"/>
      <c r="B18" s="6" t="s">
        <v>1</v>
      </c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  <c r="O18" s="3" t="s">
        <v>2</v>
      </c>
      <c r="P18" s="3"/>
      <c r="Q18" s="3"/>
      <c r="R18" s="3"/>
      <c r="S18" s="3"/>
      <c r="T18" s="3"/>
      <c r="U18" s="4"/>
      <c r="V18" s="4"/>
      <c r="W18" s="4"/>
      <c r="X18" s="4"/>
      <c r="Y18" s="4"/>
      <c r="Z18" s="4"/>
      <c r="AA18" s="4"/>
    </row>
    <row r="19" spans="1:27" x14ac:dyDescent="0.25">
      <c r="A19" s="5"/>
      <c r="B19" s="7">
        <v>2012</v>
      </c>
      <c r="C19" s="7">
        <v>2013</v>
      </c>
      <c r="D19" s="7">
        <v>2014</v>
      </c>
      <c r="E19" s="8">
        <v>2015</v>
      </c>
      <c r="F19" s="9">
        <v>2016</v>
      </c>
      <c r="G19" s="8">
        <v>2017</v>
      </c>
      <c r="H19" s="10">
        <v>2018</v>
      </c>
      <c r="I19" s="10">
        <v>2019</v>
      </c>
      <c r="J19" s="10">
        <v>2020</v>
      </c>
      <c r="K19" s="10">
        <f>K3</f>
        <v>2021</v>
      </c>
      <c r="L19" s="10">
        <f>L3</f>
        <v>2022</v>
      </c>
      <c r="M19" s="10">
        <f>M3</f>
        <v>2023</v>
      </c>
      <c r="N19" s="10">
        <f>N3</f>
        <v>2024</v>
      </c>
      <c r="O19" s="9">
        <v>2012</v>
      </c>
      <c r="P19" s="7">
        <v>2013</v>
      </c>
      <c r="Q19" s="7">
        <v>2014</v>
      </c>
      <c r="R19" s="8">
        <v>2015</v>
      </c>
      <c r="S19" s="9">
        <v>2016</v>
      </c>
      <c r="T19" s="8">
        <v>2017</v>
      </c>
      <c r="U19" s="10">
        <v>2018</v>
      </c>
      <c r="V19" s="10">
        <v>2019</v>
      </c>
      <c r="W19" s="10">
        <v>2020</v>
      </c>
      <c r="X19" s="10">
        <f>X3</f>
        <v>2021</v>
      </c>
      <c r="Y19" s="10">
        <f>Y3</f>
        <v>2022</v>
      </c>
      <c r="Z19" s="10">
        <f>Z3</f>
        <v>2023</v>
      </c>
      <c r="AA19" s="10">
        <f>AA3</f>
        <v>2024</v>
      </c>
    </row>
    <row r="20" spans="1:27" x14ac:dyDescent="0.25">
      <c r="A20" s="11" t="s">
        <v>3</v>
      </c>
      <c r="B20" s="12">
        <v>1978278</v>
      </c>
      <c r="C20" s="12">
        <v>2001593</v>
      </c>
      <c r="D20" s="12">
        <v>2054625</v>
      </c>
      <c r="E20" s="13">
        <v>1963105</v>
      </c>
      <c r="F20" s="14">
        <v>1922167</v>
      </c>
      <c r="G20" s="13">
        <v>1922696</v>
      </c>
      <c r="H20" s="15">
        <v>2038528</v>
      </c>
      <c r="I20" s="15">
        <v>1916424</v>
      </c>
      <c r="J20" s="15">
        <v>1706264</v>
      </c>
      <c r="K20" s="15">
        <v>2025862</v>
      </c>
      <c r="L20" s="15">
        <v>2088513</v>
      </c>
      <c r="M20" s="15">
        <v>2045757</v>
      </c>
      <c r="N20" s="15">
        <v>2087743</v>
      </c>
      <c r="O20" s="14">
        <v>2017660</v>
      </c>
      <c r="P20" s="12">
        <v>2045226</v>
      </c>
      <c r="Q20" s="12">
        <v>2086618</v>
      </c>
      <c r="R20" s="13">
        <v>1992553</v>
      </c>
      <c r="S20" s="14">
        <v>1968514</v>
      </c>
      <c r="T20" s="13">
        <v>1955384</v>
      </c>
      <c r="U20" s="15">
        <v>2072764.9999999998</v>
      </c>
      <c r="V20" s="15">
        <v>1959070</v>
      </c>
      <c r="W20" s="15">
        <v>1733630</v>
      </c>
      <c r="X20" s="15">
        <v>2083976.9999999998</v>
      </c>
      <c r="Y20" s="15">
        <v>2179986</v>
      </c>
      <c r="Z20" s="15">
        <v>2185863</v>
      </c>
      <c r="AA20" s="15">
        <v>2212545</v>
      </c>
    </row>
    <row r="21" spans="1:27" x14ac:dyDescent="0.25">
      <c r="A21" s="16" t="s">
        <v>4</v>
      </c>
      <c r="B21" s="12">
        <v>964196</v>
      </c>
      <c r="C21" s="12">
        <v>1046137</v>
      </c>
      <c r="D21" s="12">
        <v>997365</v>
      </c>
      <c r="E21" s="13">
        <v>832604</v>
      </c>
      <c r="F21" s="14">
        <v>837840</v>
      </c>
      <c r="G21" s="13">
        <v>877141</v>
      </c>
      <c r="H21" s="15">
        <v>810513</v>
      </c>
      <c r="I21" s="15">
        <v>846364</v>
      </c>
      <c r="J21" s="15">
        <v>790534</v>
      </c>
      <c r="K21" s="15">
        <v>778042.99999999953</v>
      </c>
      <c r="L21" s="15">
        <v>873312.00000000047</v>
      </c>
      <c r="M21" s="15">
        <v>920098</v>
      </c>
      <c r="N21" s="15">
        <v>907608</v>
      </c>
      <c r="O21" s="14">
        <v>916742</v>
      </c>
      <c r="P21" s="12">
        <v>983703</v>
      </c>
      <c r="Q21" s="12">
        <v>940803</v>
      </c>
      <c r="R21" s="13">
        <v>778612</v>
      </c>
      <c r="S21" s="14">
        <v>775388</v>
      </c>
      <c r="T21" s="13">
        <v>805288</v>
      </c>
      <c r="U21" s="15">
        <v>727654.0000000007</v>
      </c>
      <c r="V21" s="15">
        <v>800261</v>
      </c>
      <c r="W21" s="15">
        <v>728631</v>
      </c>
      <c r="X21" s="15">
        <v>698273.00000000023</v>
      </c>
      <c r="Y21" s="15">
        <v>801698</v>
      </c>
      <c r="Z21" s="15">
        <v>863958.99999999953</v>
      </c>
      <c r="AA21" s="15">
        <v>851472</v>
      </c>
    </row>
    <row r="22" spans="1:27" x14ac:dyDescent="0.25">
      <c r="A22" s="16" t="s">
        <v>5</v>
      </c>
      <c r="B22" s="12">
        <v>338290</v>
      </c>
      <c r="C22" s="12">
        <v>320000</v>
      </c>
      <c r="D22" s="12">
        <v>335562</v>
      </c>
      <c r="E22" s="13">
        <v>358094</v>
      </c>
      <c r="F22" s="14">
        <v>319475</v>
      </c>
      <c r="G22" s="13">
        <v>310807</v>
      </c>
      <c r="H22" s="15">
        <v>309253</v>
      </c>
      <c r="I22" s="15">
        <v>315061</v>
      </c>
      <c r="J22" s="15">
        <v>280963</v>
      </c>
      <c r="K22" s="15">
        <v>305825</v>
      </c>
      <c r="L22" s="15">
        <v>316746</v>
      </c>
      <c r="M22" s="15">
        <v>360526</v>
      </c>
      <c r="N22" s="15">
        <v>392046</v>
      </c>
      <c r="O22" s="14">
        <v>344617</v>
      </c>
      <c r="P22" s="12">
        <v>326041</v>
      </c>
      <c r="Q22" s="12">
        <v>338903</v>
      </c>
      <c r="R22" s="13">
        <v>363799</v>
      </c>
      <c r="S22" s="14">
        <v>326953</v>
      </c>
      <c r="T22" s="13">
        <v>317071</v>
      </c>
      <c r="U22" s="15">
        <v>318502</v>
      </c>
      <c r="V22" s="15">
        <v>325988</v>
      </c>
      <c r="W22" s="15">
        <v>291978</v>
      </c>
      <c r="X22" s="15">
        <v>318113</v>
      </c>
      <c r="Y22" s="15">
        <v>329976</v>
      </c>
      <c r="Z22" s="15">
        <v>369169</v>
      </c>
      <c r="AA22" s="15">
        <v>411193</v>
      </c>
    </row>
    <row r="23" spans="1:27" x14ac:dyDescent="0.25">
      <c r="A23" s="16" t="s">
        <v>6</v>
      </c>
      <c r="B23" s="12">
        <v>651408</v>
      </c>
      <c r="C23" s="12">
        <v>690296</v>
      </c>
      <c r="D23" s="12">
        <v>708458</v>
      </c>
      <c r="E23" s="13">
        <v>700238</v>
      </c>
      <c r="F23" s="14">
        <v>737802</v>
      </c>
      <c r="G23" s="13">
        <v>834599</v>
      </c>
      <c r="H23" s="15">
        <v>877491</v>
      </c>
      <c r="I23" s="15">
        <v>895109</v>
      </c>
      <c r="J23" s="15">
        <v>697768</v>
      </c>
      <c r="K23" s="15">
        <v>785474</v>
      </c>
      <c r="L23" s="15">
        <v>836804</v>
      </c>
      <c r="M23" s="15">
        <v>795882</v>
      </c>
      <c r="N23" s="15">
        <v>873604</v>
      </c>
      <c r="O23" s="14">
        <v>649262</v>
      </c>
      <c r="P23" s="12">
        <v>676103</v>
      </c>
      <c r="Q23" s="12">
        <v>687923</v>
      </c>
      <c r="R23" s="13">
        <v>648598</v>
      </c>
      <c r="S23" s="14">
        <v>665270</v>
      </c>
      <c r="T23" s="13">
        <v>721107</v>
      </c>
      <c r="U23" s="15">
        <v>737046</v>
      </c>
      <c r="V23" s="15">
        <v>779261</v>
      </c>
      <c r="W23" s="15">
        <v>695640</v>
      </c>
      <c r="X23" s="15">
        <v>773681</v>
      </c>
      <c r="Y23" s="15">
        <v>841649</v>
      </c>
      <c r="Z23" s="15">
        <v>829177</v>
      </c>
      <c r="AA23" s="15">
        <v>928522</v>
      </c>
    </row>
    <row r="24" spans="1:27" x14ac:dyDescent="0.25">
      <c r="A24" s="16" t="s">
        <v>7</v>
      </c>
      <c r="B24" s="12">
        <v>5484163</v>
      </c>
      <c r="C24" s="12">
        <v>6107417</v>
      </c>
      <c r="D24" s="12">
        <v>6550971</v>
      </c>
      <c r="E24" s="13">
        <v>6783352</v>
      </c>
      <c r="F24" s="14">
        <v>7137283</v>
      </c>
      <c r="G24" s="13">
        <v>7517136</v>
      </c>
      <c r="H24" s="15">
        <v>7750825</v>
      </c>
      <c r="I24" s="15">
        <v>7932691</v>
      </c>
      <c r="J24" s="15">
        <v>8045962</v>
      </c>
      <c r="K24" s="15">
        <v>8120063</v>
      </c>
      <c r="L24" s="15">
        <v>8037114</v>
      </c>
      <c r="M24" s="15">
        <v>8430802</v>
      </c>
      <c r="N24" s="15">
        <v>8646741</v>
      </c>
      <c r="O24" s="14">
        <v>5552053</v>
      </c>
      <c r="P24" s="12">
        <v>6173442</v>
      </c>
      <c r="Q24" s="12">
        <v>6621252</v>
      </c>
      <c r="R24" s="13">
        <v>6851453</v>
      </c>
      <c r="S24" s="14">
        <v>7205756</v>
      </c>
      <c r="T24" s="13">
        <v>7581148</v>
      </c>
      <c r="U24" s="15">
        <v>7808815</v>
      </c>
      <c r="V24" s="15">
        <v>7971727</v>
      </c>
      <c r="W24" s="15">
        <v>8079981</v>
      </c>
      <c r="X24" s="15">
        <v>8148103</v>
      </c>
      <c r="Y24" s="15">
        <v>8052524</v>
      </c>
      <c r="Z24" s="15">
        <v>8434604</v>
      </c>
      <c r="AA24" s="15">
        <v>8617937</v>
      </c>
    </row>
    <row r="25" spans="1:27" x14ac:dyDescent="0.25">
      <c r="A25" s="16" t="s">
        <v>8</v>
      </c>
      <c r="B25" s="12">
        <v>541436</v>
      </c>
      <c r="C25" s="12">
        <v>575188</v>
      </c>
      <c r="D25" s="12">
        <v>655175</v>
      </c>
      <c r="E25" s="13">
        <v>678818</v>
      </c>
      <c r="F25" s="14">
        <v>663365</v>
      </c>
      <c r="G25" s="13">
        <v>641240</v>
      </c>
      <c r="H25" s="15">
        <v>684275</v>
      </c>
      <c r="I25" s="15">
        <v>756212</v>
      </c>
      <c r="J25" s="15">
        <v>661321</v>
      </c>
      <c r="K25" s="15">
        <v>715849</v>
      </c>
      <c r="L25" s="15">
        <v>838177</v>
      </c>
      <c r="M25" s="15">
        <v>787215</v>
      </c>
      <c r="N25" s="15">
        <v>929380</v>
      </c>
      <c r="O25" s="14">
        <v>544357</v>
      </c>
      <c r="P25" s="12">
        <v>586164</v>
      </c>
      <c r="Q25" s="12">
        <v>667292</v>
      </c>
      <c r="R25" s="13">
        <v>721387</v>
      </c>
      <c r="S25" s="14">
        <v>740955</v>
      </c>
      <c r="T25" s="13">
        <v>794929</v>
      </c>
      <c r="U25" s="15">
        <v>836022</v>
      </c>
      <c r="V25" s="15">
        <v>913119</v>
      </c>
      <c r="W25" s="15">
        <v>689289</v>
      </c>
      <c r="X25" s="15">
        <v>766464</v>
      </c>
      <c r="Y25" s="15">
        <v>887689</v>
      </c>
      <c r="Z25" s="15">
        <v>839399</v>
      </c>
      <c r="AA25" s="15">
        <v>975375</v>
      </c>
    </row>
    <row r="26" spans="1:27" x14ac:dyDescent="0.25">
      <c r="A26" s="16" t="s">
        <v>9</v>
      </c>
      <c r="B26" s="12">
        <v>647599</v>
      </c>
      <c r="C26" s="12">
        <v>658389</v>
      </c>
      <c r="D26" s="12">
        <v>664837</v>
      </c>
      <c r="E26" s="13">
        <v>661000</v>
      </c>
      <c r="F26" s="14">
        <v>627668</v>
      </c>
      <c r="G26" s="13">
        <v>633800</v>
      </c>
      <c r="H26" s="15">
        <v>637934</v>
      </c>
      <c r="I26" s="15">
        <v>631633</v>
      </c>
      <c r="J26" s="15">
        <v>553494</v>
      </c>
      <c r="K26" s="15">
        <v>558625</v>
      </c>
      <c r="L26" s="15">
        <v>552310</v>
      </c>
      <c r="M26" s="15">
        <v>526243</v>
      </c>
      <c r="N26" s="15">
        <v>536606</v>
      </c>
      <c r="O26" s="14">
        <v>644185</v>
      </c>
      <c r="P26" s="12">
        <v>655391</v>
      </c>
      <c r="Q26" s="12">
        <v>661492</v>
      </c>
      <c r="R26" s="13">
        <v>656668</v>
      </c>
      <c r="S26" s="14">
        <v>623133</v>
      </c>
      <c r="T26" s="13">
        <v>630310</v>
      </c>
      <c r="U26" s="15">
        <v>634804</v>
      </c>
      <c r="V26" s="15">
        <v>628189</v>
      </c>
      <c r="W26" s="15">
        <v>549785</v>
      </c>
      <c r="X26" s="15">
        <v>555869</v>
      </c>
      <c r="Y26" s="15">
        <v>550062</v>
      </c>
      <c r="Z26" s="15">
        <v>520918</v>
      </c>
      <c r="AA26" s="15">
        <v>530194</v>
      </c>
    </row>
    <row r="27" spans="1:27" x14ac:dyDescent="0.25">
      <c r="A27" s="16" t="s">
        <v>10</v>
      </c>
      <c r="B27" s="12">
        <v>528081</v>
      </c>
      <c r="C27" s="12">
        <v>523255</v>
      </c>
      <c r="D27" s="12">
        <v>484490</v>
      </c>
      <c r="E27" s="13">
        <v>482156</v>
      </c>
      <c r="F27" s="14">
        <v>518868.00000000006</v>
      </c>
      <c r="G27" s="13">
        <v>529880</v>
      </c>
      <c r="H27" s="15">
        <v>507048</v>
      </c>
      <c r="I27" s="15">
        <v>474202</v>
      </c>
      <c r="J27" s="15">
        <v>474527</v>
      </c>
      <c r="K27" s="15">
        <v>468481</v>
      </c>
      <c r="L27" s="15">
        <v>504271</v>
      </c>
      <c r="M27" s="15">
        <v>472491</v>
      </c>
      <c r="N27" s="15">
        <v>479909</v>
      </c>
      <c r="O27" s="14">
        <v>517493.00000000006</v>
      </c>
      <c r="P27" s="12">
        <v>509870</v>
      </c>
      <c r="Q27" s="12">
        <v>471096</v>
      </c>
      <c r="R27" s="13">
        <v>464789</v>
      </c>
      <c r="S27" s="14">
        <v>487696</v>
      </c>
      <c r="T27" s="13">
        <v>493214</v>
      </c>
      <c r="U27" s="15">
        <v>466809</v>
      </c>
      <c r="V27" s="15">
        <v>437866</v>
      </c>
      <c r="W27" s="15">
        <v>444824</v>
      </c>
      <c r="X27" s="15">
        <v>439023</v>
      </c>
      <c r="Y27" s="15">
        <v>481474</v>
      </c>
      <c r="Z27" s="15">
        <v>452257</v>
      </c>
      <c r="AA27" s="15">
        <v>465601</v>
      </c>
    </row>
    <row r="28" spans="1:27" x14ac:dyDescent="0.25">
      <c r="A28" s="16" t="s">
        <v>11</v>
      </c>
      <c r="B28" s="12">
        <v>966675</v>
      </c>
      <c r="C28" s="12">
        <v>1035158</v>
      </c>
      <c r="D28" s="12">
        <v>1025916.9999999981</v>
      </c>
      <c r="E28" s="13">
        <v>1103352.0000000019</v>
      </c>
      <c r="F28" s="14">
        <v>1171333</v>
      </c>
      <c r="G28" s="13">
        <v>1160435.9999999981</v>
      </c>
      <c r="H28" s="15">
        <v>1162755</v>
      </c>
      <c r="I28" s="15">
        <v>1185998.9999999981</v>
      </c>
      <c r="J28" s="15">
        <v>1185850</v>
      </c>
      <c r="K28" s="15">
        <v>1155169</v>
      </c>
      <c r="L28" s="15">
        <v>1116746.9999999981</v>
      </c>
      <c r="M28" s="15">
        <v>1048538</v>
      </c>
      <c r="N28" s="15">
        <v>1088845.9999999981</v>
      </c>
      <c r="O28" s="14">
        <v>932183.00000000186</v>
      </c>
      <c r="P28" s="12">
        <v>994334.00000000186</v>
      </c>
      <c r="Q28" s="12">
        <v>996292</v>
      </c>
      <c r="R28" s="13">
        <v>1060332</v>
      </c>
      <c r="S28" s="14">
        <v>1125648</v>
      </c>
      <c r="T28" s="13">
        <v>1111441.0000000019</v>
      </c>
      <c r="U28" s="15">
        <v>1116476</v>
      </c>
      <c r="V28" s="15">
        <v>1149947</v>
      </c>
      <c r="W28" s="15">
        <v>1168310.0000000019</v>
      </c>
      <c r="X28" s="15">
        <v>1124852.9999999981</v>
      </c>
      <c r="Y28" s="15">
        <v>1090221</v>
      </c>
      <c r="Z28" s="15">
        <v>1014061.9999999981</v>
      </c>
      <c r="AA28" s="15">
        <v>1024591.0000000019</v>
      </c>
    </row>
    <row r="29" spans="1:27" x14ac:dyDescent="0.25">
      <c r="A29" s="16" t="s">
        <v>12</v>
      </c>
      <c r="B29" s="12">
        <v>1308877</v>
      </c>
      <c r="C29" s="12">
        <v>1346707</v>
      </c>
      <c r="D29" s="12">
        <v>1311724</v>
      </c>
      <c r="E29" s="13">
        <v>1343927</v>
      </c>
      <c r="F29" s="14">
        <v>1366983</v>
      </c>
      <c r="G29" s="13">
        <v>1353903</v>
      </c>
      <c r="H29" s="15">
        <v>1405932</v>
      </c>
      <c r="I29" s="15">
        <v>1394255</v>
      </c>
      <c r="J29" s="15">
        <v>1331001</v>
      </c>
      <c r="K29" s="15">
        <v>1464184</v>
      </c>
      <c r="L29" s="15">
        <v>1413495</v>
      </c>
      <c r="M29" s="15">
        <v>1382740</v>
      </c>
      <c r="N29" s="15">
        <v>1398764</v>
      </c>
      <c r="O29" s="14">
        <v>1305159</v>
      </c>
      <c r="P29" s="12">
        <v>1305282</v>
      </c>
      <c r="Q29" s="12">
        <v>1279012</v>
      </c>
      <c r="R29" s="13">
        <v>1311948</v>
      </c>
      <c r="S29" s="14">
        <v>1338070</v>
      </c>
      <c r="T29" s="13">
        <v>1323245</v>
      </c>
      <c r="U29" s="15">
        <v>1372025</v>
      </c>
      <c r="V29" s="15">
        <v>1377601</v>
      </c>
      <c r="W29" s="15">
        <v>1323808</v>
      </c>
      <c r="X29" s="15">
        <v>1452256</v>
      </c>
      <c r="Y29" s="15">
        <v>1406188</v>
      </c>
      <c r="Z29" s="15">
        <v>1366277</v>
      </c>
      <c r="AA29" s="15">
        <v>1380648</v>
      </c>
    </row>
    <row r="30" spans="1:27" ht="15.75" thickBot="1" x14ac:dyDescent="0.3">
      <c r="A30" s="17" t="s">
        <v>13</v>
      </c>
      <c r="B30" s="18">
        <v>889408</v>
      </c>
      <c r="C30" s="18">
        <v>928559</v>
      </c>
      <c r="D30" s="18">
        <v>881209</v>
      </c>
      <c r="E30" s="19">
        <v>857726</v>
      </c>
      <c r="F30" s="20">
        <v>842356</v>
      </c>
      <c r="G30" s="19">
        <v>902571</v>
      </c>
      <c r="H30" s="21">
        <v>910564</v>
      </c>
      <c r="I30" s="21">
        <v>883632</v>
      </c>
      <c r="J30" s="21">
        <v>786558</v>
      </c>
      <c r="K30" s="21">
        <v>876757</v>
      </c>
      <c r="L30" s="21">
        <v>858020</v>
      </c>
      <c r="M30" s="21">
        <v>843969</v>
      </c>
      <c r="N30" s="21">
        <v>855367</v>
      </c>
      <c r="O30" s="20">
        <v>894186</v>
      </c>
      <c r="P30" s="18">
        <v>966768</v>
      </c>
      <c r="Q30" s="18">
        <v>920902</v>
      </c>
      <c r="R30" s="19">
        <v>892122</v>
      </c>
      <c r="S30" s="20">
        <v>895697</v>
      </c>
      <c r="T30" s="19">
        <v>942503</v>
      </c>
      <c r="U30" s="21">
        <v>958265</v>
      </c>
      <c r="V30" s="21">
        <v>905530</v>
      </c>
      <c r="W30" s="21">
        <v>793701</v>
      </c>
      <c r="X30" s="21">
        <v>918334</v>
      </c>
      <c r="Y30" s="21">
        <v>877305</v>
      </c>
      <c r="Z30" s="21">
        <v>874661</v>
      </c>
      <c r="AA30" s="21">
        <v>882456</v>
      </c>
    </row>
    <row r="31" spans="1:27" ht="15.75" thickTop="1" x14ac:dyDescent="0.25">
      <c r="A31" s="22" t="s">
        <v>14</v>
      </c>
      <c r="B31" s="23">
        <f>SUM(B20:B30)</f>
        <v>14298411</v>
      </c>
      <c r="C31" s="23">
        <f t="shared" ref="C31:AA31" si="2">SUM(C20:C30)</f>
        <v>15232699</v>
      </c>
      <c r="D31" s="23">
        <f t="shared" si="2"/>
        <v>15670332.999999998</v>
      </c>
      <c r="E31" s="24">
        <f t="shared" si="2"/>
        <v>15764372.000000002</v>
      </c>
      <c r="F31" s="25">
        <f t="shared" si="2"/>
        <v>16145140</v>
      </c>
      <c r="G31" s="24">
        <f t="shared" si="2"/>
        <v>16684208.999999998</v>
      </c>
      <c r="H31" s="26">
        <f t="shared" si="2"/>
        <v>17095118</v>
      </c>
      <c r="I31" s="26">
        <f t="shared" si="2"/>
        <v>17231582</v>
      </c>
      <c r="J31" s="26">
        <f t="shared" si="2"/>
        <v>16514242</v>
      </c>
      <c r="K31" s="26">
        <f t="shared" si="2"/>
        <v>17254332</v>
      </c>
      <c r="L31" s="26">
        <f t="shared" si="2"/>
        <v>17435509</v>
      </c>
      <c r="M31" s="26">
        <f t="shared" si="2"/>
        <v>17614261</v>
      </c>
      <c r="N31" s="26">
        <f t="shared" si="2"/>
        <v>18196614</v>
      </c>
      <c r="O31" s="25">
        <f t="shared" si="2"/>
        <v>14317897.000000002</v>
      </c>
      <c r="P31" s="23">
        <f t="shared" si="2"/>
        <v>15222324.000000002</v>
      </c>
      <c r="Q31" s="23">
        <f t="shared" si="2"/>
        <v>15671585</v>
      </c>
      <c r="R31" s="24">
        <f t="shared" si="2"/>
        <v>15742261</v>
      </c>
      <c r="S31" s="25">
        <f t="shared" si="2"/>
        <v>16153080</v>
      </c>
      <c r="T31" s="24">
        <f t="shared" si="2"/>
        <v>16675640.000000002</v>
      </c>
      <c r="U31" s="26">
        <f t="shared" si="2"/>
        <v>17049183</v>
      </c>
      <c r="V31" s="26">
        <f t="shared" si="2"/>
        <v>17248559</v>
      </c>
      <c r="W31" s="26">
        <f t="shared" si="2"/>
        <v>16499577.000000002</v>
      </c>
      <c r="X31" s="26">
        <f t="shared" si="2"/>
        <v>17278946</v>
      </c>
      <c r="Y31" s="26">
        <f t="shared" si="2"/>
        <v>17498772</v>
      </c>
      <c r="Z31" s="26">
        <f t="shared" si="2"/>
        <v>17750346</v>
      </c>
      <c r="AA31" s="26">
        <f t="shared" si="2"/>
        <v>18280534</v>
      </c>
    </row>
    <row r="32" spans="1:27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x14ac:dyDescent="0.25">
      <c r="A33" s="1"/>
      <c r="B33" s="2" t="s">
        <v>16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4"/>
      <c r="V33" s="4"/>
      <c r="W33" s="4"/>
      <c r="X33" s="4"/>
      <c r="Y33" s="4"/>
      <c r="Z33" s="4"/>
      <c r="AA33" s="4"/>
    </row>
    <row r="34" spans="1:27" x14ac:dyDescent="0.25">
      <c r="A34" s="5"/>
      <c r="B34" s="6" t="s">
        <v>1</v>
      </c>
      <c r="C34" s="3"/>
      <c r="D34" s="3"/>
      <c r="E34" s="3"/>
      <c r="F34" s="3"/>
      <c r="G34" s="3"/>
      <c r="H34" s="4"/>
      <c r="I34" s="4"/>
      <c r="J34" s="4"/>
      <c r="K34" s="4"/>
      <c r="L34" s="4"/>
      <c r="M34" s="4"/>
      <c r="N34" s="4"/>
      <c r="O34" s="3" t="s">
        <v>2</v>
      </c>
      <c r="P34" s="3"/>
      <c r="Q34" s="3"/>
      <c r="R34" s="3"/>
      <c r="S34" s="3"/>
      <c r="T34" s="3"/>
      <c r="U34" s="4"/>
      <c r="V34" s="4"/>
      <c r="W34" s="4"/>
      <c r="X34" s="4"/>
      <c r="Y34" s="4"/>
      <c r="Z34" s="4"/>
      <c r="AA34" s="4"/>
    </row>
    <row r="35" spans="1:27" x14ac:dyDescent="0.25">
      <c r="A35" s="5"/>
      <c r="B35" s="7">
        <v>2012</v>
      </c>
      <c r="C35" s="7">
        <v>2013</v>
      </c>
      <c r="D35" s="7">
        <v>2014</v>
      </c>
      <c r="E35" s="8">
        <v>2015</v>
      </c>
      <c r="F35" s="9">
        <v>2016</v>
      </c>
      <c r="G35" s="8">
        <v>2017</v>
      </c>
      <c r="H35" s="10">
        <v>2018</v>
      </c>
      <c r="I35" s="10">
        <v>2019</v>
      </c>
      <c r="J35" s="10">
        <v>2020</v>
      </c>
      <c r="K35" s="10">
        <f>K19</f>
        <v>2021</v>
      </c>
      <c r="L35" s="10">
        <f>L19</f>
        <v>2022</v>
      </c>
      <c r="M35" s="10">
        <f>M19</f>
        <v>2023</v>
      </c>
      <c r="N35" s="10">
        <f>N19</f>
        <v>2024</v>
      </c>
      <c r="O35" s="9">
        <v>2012</v>
      </c>
      <c r="P35" s="7">
        <v>2013</v>
      </c>
      <c r="Q35" s="7">
        <v>2014</v>
      </c>
      <c r="R35" s="8">
        <v>2015</v>
      </c>
      <c r="S35" s="9">
        <v>2016</v>
      </c>
      <c r="T35" s="8">
        <v>2017</v>
      </c>
      <c r="U35" s="10">
        <v>2018</v>
      </c>
      <c r="V35" s="10">
        <v>2019</v>
      </c>
      <c r="W35" s="10">
        <v>2020</v>
      </c>
      <c r="X35" s="10">
        <f>X19</f>
        <v>2021</v>
      </c>
      <c r="Y35" s="10">
        <f>Y19</f>
        <v>2022</v>
      </c>
      <c r="Z35" s="10">
        <f>Z19</f>
        <v>2023</v>
      </c>
      <c r="AA35" s="10">
        <f>AA19</f>
        <v>2024</v>
      </c>
    </row>
    <row r="36" spans="1:27" x14ac:dyDescent="0.25">
      <c r="A36" s="11" t="s">
        <v>3</v>
      </c>
      <c r="B36" s="12">
        <v>137766</v>
      </c>
      <c r="C36" s="12">
        <v>137741</v>
      </c>
      <c r="D36" s="12">
        <v>141985</v>
      </c>
      <c r="E36" s="13">
        <v>139971</v>
      </c>
      <c r="F36" s="14">
        <v>120980</v>
      </c>
      <c r="G36" s="13">
        <v>124147</v>
      </c>
      <c r="H36" s="15">
        <v>142192</v>
      </c>
      <c r="I36" s="15">
        <v>132407</v>
      </c>
      <c r="J36" s="15">
        <v>124055</v>
      </c>
      <c r="K36" s="15">
        <v>139104</v>
      </c>
      <c r="L36" s="15">
        <v>146887</v>
      </c>
      <c r="M36" s="15">
        <v>141366</v>
      </c>
      <c r="N36" s="15">
        <v>138923</v>
      </c>
      <c r="O36" s="14">
        <v>92343</v>
      </c>
      <c r="P36" s="12">
        <v>94715</v>
      </c>
      <c r="Q36" s="12">
        <v>107437</v>
      </c>
      <c r="R36" s="13">
        <v>104360</v>
      </c>
      <c r="S36" s="14">
        <v>89080</v>
      </c>
      <c r="T36" s="13">
        <v>96033</v>
      </c>
      <c r="U36" s="15">
        <v>104763</v>
      </c>
      <c r="V36" s="15">
        <v>88210</v>
      </c>
      <c r="W36" s="15">
        <v>86808</v>
      </c>
      <c r="X36" s="15">
        <v>106131</v>
      </c>
      <c r="Y36" s="15">
        <v>121619</v>
      </c>
      <c r="Z36" s="15">
        <v>117050</v>
      </c>
      <c r="AA36" s="15">
        <v>111932</v>
      </c>
    </row>
    <row r="37" spans="1:27" x14ac:dyDescent="0.25">
      <c r="A37" s="16" t="s">
        <v>4</v>
      </c>
      <c r="B37" s="12">
        <v>20500</v>
      </c>
      <c r="C37" s="12">
        <v>26318.999999999971</v>
      </c>
      <c r="D37" s="12">
        <v>27378</v>
      </c>
      <c r="E37" s="13">
        <v>25196</v>
      </c>
      <c r="F37" s="14">
        <v>23902</v>
      </c>
      <c r="G37" s="13">
        <v>25026.999999999971</v>
      </c>
      <c r="H37" s="15">
        <v>23611</v>
      </c>
      <c r="I37" s="15">
        <v>23153.999999999971</v>
      </c>
      <c r="J37" s="15">
        <v>22350</v>
      </c>
      <c r="K37" s="15">
        <v>22999.999999999971</v>
      </c>
      <c r="L37" s="15">
        <v>23000</v>
      </c>
      <c r="M37" s="15">
        <v>23000</v>
      </c>
      <c r="N37" s="15">
        <v>22500</v>
      </c>
      <c r="O37" s="14">
        <v>24875</v>
      </c>
      <c r="P37" s="12">
        <v>32770</v>
      </c>
      <c r="Q37" s="12">
        <v>32228</v>
      </c>
      <c r="R37" s="13">
        <v>31321</v>
      </c>
      <c r="S37" s="14">
        <v>30709</v>
      </c>
      <c r="T37" s="13">
        <v>30863.999999999985</v>
      </c>
      <c r="U37" s="15">
        <v>30108</v>
      </c>
      <c r="V37" s="15">
        <v>30775</v>
      </c>
      <c r="W37" s="15">
        <v>29971</v>
      </c>
      <c r="X37" s="15">
        <v>30019</v>
      </c>
      <c r="Y37" s="15">
        <v>28271</v>
      </c>
      <c r="Z37" s="15">
        <v>28344.999999999971</v>
      </c>
      <c r="AA37" s="15">
        <v>28781</v>
      </c>
    </row>
    <row r="38" spans="1:27" x14ac:dyDescent="0.25">
      <c r="A38" s="16" t="s">
        <v>5</v>
      </c>
      <c r="B38" s="12">
        <v>5000</v>
      </c>
      <c r="C38" s="12">
        <v>5000</v>
      </c>
      <c r="D38" s="12">
        <v>5000</v>
      </c>
      <c r="E38" s="13">
        <v>5000</v>
      </c>
      <c r="F38" s="14">
        <v>5000</v>
      </c>
      <c r="G38" s="13">
        <v>5000</v>
      </c>
      <c r="H38" s="15">
        <v>5000</v>
      </c>
      <c r="I38" s="15">
        <v>5000</v>
      </c>
      <c r="J38" s="15">
        <v>5000</v>
      </c>
      <c r="K38" s="15">
        <v>5000</v>
      </c>
      <c r="L38" s="15">
        <v>5000</v>
      </c>
      <c r="M38" s="15">
        <v>5000</v>
      </c>
      <c r="N38" s="15">
        <v>5000</v>
      </c>
      <c r="O38" s="14">
        <v>5003</v>
      </c>
      <c r="P38" s="12">
        <v>6073</v>
      </c>
      <c r="Q38" s="12">
        <v>5682</v>
      </c>
      <c r="R38" s="13">
        <v>7520</v>
      </c>
      <c r="S38" s="14">
        <v>6782</v>
      </c>
      <c r="T38" s="13">
        <v>6408</v>
      </c>
      <c r="U38" s="15">
        <v>5976</v>
      </c>
      <c r="V38" s="15">
        <v>6682</v>
      </c>
      <c r="W38" s="15">
        <v>5465</v>
      </c>
      <c r="X38" s="15">
        <v>7061</v>
      </c>
      <c r="Y38" s="15">
        <v>9663</v>
      </c>
      <c r="Z38" s="15">
        <v>9066</v>
      </c>
      <c r="AA38" s="15">
        <v>14759</v>
      </c>
    </row>
    <row r="39" spans="1:27" x14ac:dyDescent="0.25">
      <c r="A39" s="16" t="s">
        <v>6</v>
      </c>
      <c r="B39" s="12">
        <v>57000</v>
      </c>
      <c r="C39" s="12">
        <v>57000</v>
      </c>
      <c r="D39" s="12">
        <v>57000</v>
      </c>
      <c r="E39" s="13">
        <v>60000</v>
      </c>
      <c r="F39" s="14">
        <v>60000</v>
      </c>
      <c r="G39" s="13">
        <v>64000</v>
      </c>
      <c r="H39" s="15">
        <v>62000</v>
      </c>
      <c r="I39" s="15">
        <v>67000</v>
      </c>
      <c r="J39" s="15">
        <v>66000</v>
      </c>
      <c r="K39" s="15">
        <v>66000</v>
      </c>
      <c r="L39" s="15">
        <v>44000</v>
      </c>
      <c r="M39" s="15">
        <v>44000</v>
      </c>
      <c r="N39" s="15">
        <v>44000</v>
      </c>
      <c r="O39" s="14">
        <v>78662</v>
      </c>
      <c r="P39" s="12">
        <v>48122</v>
      </c>
      <c r="Q39" s="12">
        <v>41378</v>
      </c>
      <c r="R39" s="13">
        <v>47355</v>
      </c>
      <c r="S39" s="14">
        <v>74171</v>
      </c>
      <c r="T39" s="13">
        <v>68557</v>
      </c>
      <c r="U39" s="15">
        <v>52185</v>
      </c>
      <c r="V39" s="15">
        <v>51085</v>
      </c>
      <c r="W39" s="15">
        <v>36696</v>
      </c>
      <c r="X39" s="15">
        <v>34316</v>
      </c>
      <c r="Y39" s="15">
        <v>46575</v>
      </c>
      <c r="Z39" s="15">
        <v>32821</v>
      </c>
      <c r="AA39" s="15">
        <v>39178</v>
      </c>
    </row>
    <row r="40" spans="1:27" x14ac:dyDescent="0.25">
      <c r="A40" s="16" t="s">
        <v>7</v>
      </c>
      <c r="B40" s="12">
        <v>163000</v>
      </c>
      <c r="C40" s="12">
        <v>176000</v>
      </c>
      <c r="D40" s="12">
        <v>187000</v>
      </c>
      <c r="E40" s="13">
        <v>196000</v>
      </c>
      <c r="F40" s="14">
        <v>206000</v>
      </c>
      <c r="G40" s="13">
        <v>211000</v>
      </c>
      <c r="H40" s="15">
        <v>225000</v>
      </c>
      <c r="I40" s="15">
        <v>230000</v>
      </c>
      <c r="J40" s="15">
        <v>223000</v>
      </c>
      <c r="K40" s="15">
        <v>243000</v>
      </c>
      <c r="L40" s="15">
        <v>252000</v>
      </c>
      <c r="M40" s="15">
        <v>262000</v>
      </c>
      <c r="N40" s="15">
        <v>276000</v>
      </c>
      <c r="O40" s="14">
        <v>167723</v>
      </c>
      <c r="P40" s="12">
        <v>177422</v>
      </c>
      <c r="Q40" s="12">
        <v>190031</v>
      </c>
      <c r="R40" s="13">
        <v>199860</v>
      </c>
      <c r="S40" s="14">
        <v>208187</v>
      </c>
      <c r="T40" s="13">
        <v>213798</v>
      </c>
      <c r="U40" s="15">
        <v>228417</v>
      </c>
      <c r="V40" s="15">
        <v>230895</v>
      </c>
      <c r="W40" s="15">
        <v>225192</v>
      </c>
      <c r="X40" s="15">
        <v>242540</v>
      </c>
      <c r="Y40" s="15">
        <v>249657</v>
      </c>
      <c r="Z40" s="15">
        <v>257161.99999999997</v>
      </c>
      <c r="AA40" s="15">
        <v>271946</v>
      </c>
    </row>
    <row r="41" spans="1:27" x14ac:dyDescent="0.25">
      <c r="A41" s="16" t="s">
        <v>8</v>
      </c>
      <c r="B41" s="12">
        <v>0</v>
      </c>
      <c r="C41" s="12">
        <v>0</v>
      </c>
      <c r="D41" s="12">
        <v>13000</v>
      </c>
      <c r="E41" s="13">
        <v>13000</v>
      </c>
      <c r="F41" s="14">
        <v>13000</v>
      </c>
      <c r="G41" s="13">
        <v>14000</v>
      </c>
      <c r="H41" s="15">
        <v>15000</v>
      </c>
      <c r="I41" s="15">
        <v>14000</v>
      </c>
      <c r="J41" s="15">
        <v>12000</v>
      </c>
      <c r="K41" s="15">
        <v>12000</v>
      </c>
      <c r="L41" s="15">
        <v>12000</v>
      </c>
      <c r="M41" s="15">
        <v>12000</v>
      </c>
      <c r="N41" s="15">
        <v>13500</v>
      </c>
      <c r="O41" s="14">
        <v>16577</v>
      </c>
      <c r="P41" s="12">
        <v>18537</v>
      </c>
      <c r="Q41" s="12">
        <v>18682</v>
      </c>
      <c r="R41" s="13">
        <v>18371</v>
      </c>
      <c r="S41" s="14">
        <v>20785</v>
      </c>
      <c r="T41" s="13">
        <v>22261</v>
      </c>
      <c r="U41" s="15">
        <v>23647</v>
      </c>
      <c r="V41" s="15">
        <v>20971</v>
      </c>
      <c r="W41" s="15">
        <v>18459</v>
      </c>
      <c r="X41" s="15">
        <v>14802</v>
      </c>
      <c r="Y41" s="15">
        <v>17349</v>
      </c>
      <c r="Z41" s="15">
        <v>17101</v>
      </c>
      <c r="AA41" s="15">
        <v>18177</v>
      </c>
    </row>
    <row r="42" spans="1:27" x14ac:dyDescent="0.25">
      <c r="A42" s="16" t="s">
        <v>9</v>
      </c>
      <c r="B42" s="12">
        <v>29000</v>
      </c>
      <c r="C42" s="12">
        <v>29636</v>
      </c>
      <c r="D42" s="12">
        <v>32076</v>
      </c>
      <c r="E42" s="13">
        <v>31563</v>
      </c>
      <c r="F42" s="14">
        <v>28027</v>
      </c>
      <c r="G42" s="13">
        <v>27686</v>
      </c>
      <c r="H42" s="15">
        <v>27414</v>
      </c>
      <c r="I42" s="15">
        <v>25473</v>
      </c>
      <c r="J42" s="15">
        <v>20057</v>
      </c>
      <c r="K42" s="15">
        <v>21983</v>
      </c>
      <c r="L42" s="15">
        <v>22032</v>
      </c>
      <c r="M42" s="15">
        <v>21051</v>
      </c>
      <c r="N42" s="15">
        <v>20512</v>
      </c>
      <c r="O42" s="14">
        <v>27763</v>
      </c>
      <c r="P42" s="12">
        <v>28972</v>
      </c>
      <c r="Q42" s="12">
        <v>31255</v>
      </c>
      <c r="R42" s="13">
        <v>33717</v>
      </c>
      <c r="S42" s="14">
        <v>29920</v>
      </c>
      <c r="T42" s="13">
        <v>29576</v>
      </c>
      <c r="U42" s="15">
        <v>31195</v>
      </c>
      <c r="V42" s="15">
        <v>28017</v>
      </c>
      <c r="W42" s="15">
        <v>24744</v>
      </c>
      <c r="X42" s="15">
        <v>24726</v>
      </c>
      <c r="Y42" s="15">
        <v>23812</v>
      </c>
      <c r="Z42" s="15">
        <v>24838</v>
      </c>
      <c r="AA42" s="15">
        <v>22289</v>
      </c>
    </row>
    <row r="43" spans="1:27" x14ac:dyDescent="0.25">
      <c r="A43" s="16" t="s">
        <v>10</v>
      </c>
      <c r="B43" s="12">
        <v>15000</v>
      </c>
      <c r="C43" s="12">
        <v>15000</v>
      </c>
      <c r="D43" s="12">
        <v>15000</v>
      </c>
      <c r="E43" s="13">
        <v>15000</v>
      </c>
      <c r="F43" s="14">
        <v>15000</v>
      </c>
      <c r="G43" s="13">
        <v>15000</v>
      </c>
      <c r="H43" s="15">
        <v>15000</v>
      </c>
      <c r="I43" s="15">
        <v>15000</v>
      </c>
      <c r="J43" s="15">
        <v>15000</v>
      </c>
      <c r="K43" s="15">
        <v>15000</v>
      </c>
      <c r="L43" s="15">
        <v>15000</v>
      </c>
      <c r="M43" s="15">
        <v>15000</v>
      </c>
      <c r="N43" s="15">
        <v>15000</v>
      </c>
      <c r="O43" s="14">
        <v>12173</v>
      </c>
      <c r="P43" s="12">
        <v>12956</v>
      </c>
      <c r="Q43" s="12">
        <v>12194</v>
      </c>
      <c r="R43" s="13">
        <v>12439</v>
      </c>
      <c r="S43" s="14">
        <v>12916</v>
      </c>
      <c r="T43" s="13">
        <v>13426</v>
      </c>
      <c r="U43" s="15">
        <v>13291</v>
      </c>
      <c r="V43" s="15">
        <v>12087</v>
      </c>
      <c r="W43" s="15">
        <v>12706</v>
      </c>
      <c r="X43" s="15">
        <v>12678</v>
      </c>
      <c r="Y43" s="15">
        <v>12543</v>
      </c>
      <c r="Z43" s="15">
        <v>13674</v>
      </c>
      <c r="AA43" s="15">
        <v>12120</v>
      </c>
    </row>
    <row r="44" spans="1:27" x14ac:dyDescent="0.25">
      <c r="A44" s="16" t="s">
        <v>11</v>
      </c>
      <c r="B44" s="12">
        <v>31000</v>
      </c>
      <c r="C44" s="12">
        <v>31000</v>
      </c>
      <c r="D44" s="12">
        <v>31000</v>
      </c>
      <c r="E44" s="13">
        <v>26945</v>
      </c>
      <c r="F44" s="14">
        <v>27906</v>
      </c>
      <c r="G44" s="13">
        <v>29589</v>
      </c>
      <c r="H44" s="15">
        <v>28603</v>
      </c>
      <c r="I44" s="15">
        <v>26764</v>
      </c>
      <c r="J44" s="15">
        <v>25961</v>
      </c>
      <c r="K44" s="15">
        <v>26250</v>
      </c>
      <c r="L44" s="15">
        <v>26250</v>
      </c>
      <c r="M44" s="15">
        <v>26250</v>
      </c>
      <c r="N44" s="15">
        <v>26250</v>
      </c>
      <c r="O44" s="14">
        <v>55210</v>
      </c>
      <c r="P44" s="12">
        <v>39154</v>
      </c>
      <c r="Q44" s="12">
        <v>37451.000000000058</v>
      </c>
      <c r="R44" s="13">
        <v>28995</v>
      </c>
      <c r="S44" s="14">
        <v>23003</v>
      </c>
      <c r="T44" s="13">
        <v>39024.000000000058</v>
      </c>
      <c r="U44" s="15">
        <v>41643.999999999942</v>
      </c>
      <c r="V44" s="15">
        <v>42140</v>
      </c>
      <c r="W44" s="15">
        <v>38976</v>
      </c>
      <c r="X44" s="15">
        <v>39453.999999999942</v>
      </c>
      <c r="Y44" s="15">
        <v>37562.000000000058</v>
      </c>
      <c r="Z44" s="15">
        <v>42734.999999999971</v>
      </c>
      <c r="AA44" s="15">
        <v>37433</v>
      </c>
    </row>
    <row r="45" spans="1:27" x14ac:dyDescent="0.25">
      <c r="A45" s="16" t="s">
        <v>12</v>
      </c>
      <c r="B45" s="12">
        <v>66700</v>
      </c>
      <c r="C45" s="12">
        <v>60933</v>
      </c>
      <c r="D45" s="12">
        <v>76634</v>
      </c>
      <c r="E45" s="13">
        <v>66616</v>
      </c>
      <c r="F45" s="14">
        <v>71629</v>
      </c>
      <c r="G45" s="13">
        <v>75237</v>
      </c>
      <c r="H45" s="15">
        <v>80947</v>
      </c>
      <c r="I45" s="15">
        <v>77490</v>
      </c>
      <c r="J45" s="15">
        <v>70482</v>
      </c>
      <c r="K45" s="15">
        <v>76838</v>
      </c>
      <c r="L45" s="15">
        <v>75607</v>
      </c>
      <c r="M45" s="15">
        <v>65175</v>
      </c>
      <c r="N45" s="15">
        <v>63914</v>
      </c>
      <c r="O45" s="14">
        <v>83431</v>
      </c>
      <c r="P45" s="12">
        <v>78604</v>
      </c>
      <c r="Q45" s="12">
        <v>94957</v>
      </c>
      <c r="R45" s="13">
        <v>78317</v>
      </c>
      <c r="S45" s="14">
        <v>79110</v>
      </c>
      <c r="T45" s="13">
        <v>85632</v>
      </c>
      <c r="U45" s="15">
        <v>97357</v>
      </c>
      <c r="V45" s="15">
        <v>91640</v>
      </c>
      <c r="W45" s="15">
        <v>81653</v>
      </c>
      <c r="X45" s="15">
        <v>90631</v>
      </c>
      <c r="Y45" s="15">
        <v>96708</v>
      </c>
      <c r="Z45" s="15">
        <v>82220</v>
      </c>
      <c r="AA45" s="15">
        <v>86912</v>
      </c>
    </row>
    <row r="46" spans="1:27" ht="15.75" thickBot="1" x14ac:dyDescent="0.3">
      <c r="A46" s="17" t="s">
        <v>13</v>
      </c>
      <c r="B46" s="18">
        <v>28000</v>
      </c>
      <c r="C46" s="18">
        <v>28000</v>
      </c>
      <c r="D46" s="18">
        <v>28000</v>
      </c>
      <c r="E46" s="19">
        <v>27000</v>
      </c>
      <c r="F46" s="20">
        <v>27000</v>
      </c>
      <c r="G46" s="19">
        <v>27000</v>
      </c>
      <c r="H46" s="21">
        <v>28200</v>
      </c>
      <c r="I46" s="21">
        <v>26200</v>
      </c>
      <c r="J46" s="21">
        <v>22500</v>
      </c>
      <c r="K46" s="21">
        <v>23500</v>
      </c>
      <c r="L46" s="21">
        <v>23500</v>
      </c>
      <c r="M46" s="21">
        <v>23500</v>
      </c>
      <c r="N46" s="21">
        <v>23500</v>
      </c>
      <c r="O46" s="20">
        <v>31110</v>
      </c>
      <c r="P46" s="18">
        <v>26455</v>
      </c>
      <c r="Q46" s="18">
        <v>35547</v>
      </c>
      <c r="R46" s="19">
        <v>36159</v>
      </c>
      <c r="S46" s="20">
        <v>35774</v>
      </c>
      <c r="T46" s="19">
        <v>35765</v>
      </c>
      <c r="U46" s="21">
        <v>37245</v>
      </c>
      <c r="V46" s="21">
        <v>30311</v>
      </c>
      <c r="W46" s="21">
        <v>25739</v>
      </c>
      <c r="X46" s="21">
        <v>25889</v>
      </c>
      <c r="Y46" s="21">
        <v>24386</v>
      </c>
      <c r="Z46" s="21">
        <v>25747</v>
      </c>
      <c r="AA46" s="21">
        <v>29254</v>
      </c>
    </row>
    <row r="47" spans="1:27" ht="15.75" thickTop="1" x14ac:dyDescent="0.25">
      <c r="A47" s="22" t="s">
        <v>14</v>
      </c>
      <c r="B47" s="23">
        <f>SUM(B36:B46)</f>
        <v>552966</v>
      </c>
      <c r="C47" s="23">
        <f t="shared" ref="C47:AA47" si="3">SUM(C36:C46)</f>
        <v>566629</v>
      </c>
      <c r="D47" s="23">
        <f t="shared" si="3"/>
        <v>614073</v>
      </c>
      <c r="E47" s="24">
        <f t="shared" si="3"/>
        <v>606291</v>
      </c>
      <c r="F47" s="25">
        <f t="shared" si="3"/>
        <v>598444</v>
      </c>
      <c r="G47" s="24">
        <f t="shared" si="3"/>
        <v>617686</v>
      </c>
      <c r="H47" s="26">
        <f t="shared" si="3"/>
        <v>652967</v>
      </c>
      <c r="I47" s="26">
        <f t="shared" si="3"/>
        <v>642488</v>
      </c>
      <c r="J47" s="26">
        <f t="shared" si="3"/>
        <v>606405</v>
      </c>
      <c r="K47" s="26">
        <f t="shared" si="3"/>
        <v>651675</v>
      </c>
      <c r="L47" s="26">
        <f t="shared" si="3"/>
        <v>645276</v>
      </c>
      <c r="M47" s="26">
        <f t="shared" si="3"/>
        <v>638342</v>
      </c>
      <c r="N47" s="26">
        <f t="shared" si="3"/>
        <v>649099</v>
      </c>
      <c r="O47" s="25">
        <f t="shared" si="3"/>
        <v>594870</v>
      </c>
      <c r="P47" s="23">
        <f t="shared" si="3"/>
        <v>563780</v>
      </c>
      <c r="Q47" s="23">
        <f t="shared" si="3"/>
        <v>606842</v>
      </c>
      <c r="R47" s="24">
        <f t="shared" si="3"/>
        <v>598414</v>
      </c>
      <c r="S47" s="25">
        <f t="shared" si="3"/>
        <v>610437</v>
      </c>
      <c r="T47" s="24">
        <f t="shared" si="3"/>
        <v>641344</v>
      </c>
      <c r="U47" s="26">
        <f t="shared" si="3"/>
        <v>665828</v>
      </c>
      <c r="V47" s="26">
        <f t="shared" si="3"/>
        <v>632813</v>
      </c>
      <c r="W47" s="26">
        <f t="shared" si="3"/>
        <v>586409</v>
      </c>
      <c r="X47" s="26">
        <f t="shared" si="3"/>
        <v>628247</v>
      </c>
      <c r="Y47" s="26">
        <f t="shared" si="3"/>
        <v>668145</v>
      </c>
      <c r="Z47" s="26">
        <f t="shared" si="3"/>
        <v>650758.99999999988</v>
      </c>
      <c r="AA47" s="26">
        <f t="shared" si="3"/>
        <v>672781</v>
      </c>
    </row>
    <row r="49" spans="1:27" x14ac:dyDescent="0.25">
      <c r="A49" s="1"/>
      <c r="B49" s="2" t="s">
        <v>17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4"/>
      <c r="V49" s="4"/>
      <c r="W49" s="4"/>
      <c r="X49" s="4"/>
      <c r="Y49" s="4"/>
      <c r="Z49" s="4"/>
      <c r="AA49" s="4"/>
    </row>
    <row r="50" spans="1:27" x14ac:dyDescent="0.25">
      <c r="A50" s="5"/>
      <c r="B50" s="6" t="s">
        <v>1</v>
      </c>
      <c r="C50" s="3"/>
      <c r="D50" s="3"/>
      <c r="E50" s="3"/>
      <c r="F50" s="3"/>
      <c r="G50" s="3"/>
      <c r="H50" s="4"/>
      <c r="I50" s="4"/>
      <c r="J50" s="4"/>
      <c r="K50" s="4"/>
      <c r="L50" s="4"/>
      <c r="M50" s="4"/>
      <c r="N50" s="4"/>
      <c r="O50" s="3" t="s">
        <v>2</v>
      </c>
      <c r="P50" s="3"/>
      <c r="Q50" s="3"/>
      <c r="R50" s="3"/>
      <c r="S50" s="3"/>
      <c r="T50" s="3"/>
      <c r="U50" s="4"/>
      <c r="V50" s="4"/>
      <c r="W50" s="4"/>
      <c r="X50" s="4"/>
      <c r="Y50" s="4"/>
      <c r="Z50" s="4"/>
      <c r="AA50" s="4"/>
    </row>
    <row r="51" spans="1:27" x14ac:dyDescent="0.25">
      <c r="A51" s="5"/>
      <c r="B51" s="7">
        <v>2012</v>
      </c>
      <c r="C51" s="7">
        <v>2013</v>
      </c>
      <c r="D51" s="7">
        <v>2014</v>
      </c>
      <c r="E51" s="8">
        <v>2015</v>
      </c>
      <c r="F51" s="9">
        <v>2016</v>
      </c>
      <c r="G51" s="8">
        <v>2017</v>
      </c>
      <c r="H51" s="10">
        <v>2018</v>
      </c>
      <c r="I51" s="10">
        <v>2019</v>
      </c>
      <c r="J51" s="10">
        <v>2020</v>
      </c>
      <c r="K51" s="10">
        <f>K35</f>
        <v>2021</v>
      </c>
      <c r="L51" s="10">
        <f>L35</f>
        <v>2022</v>
      </c>
      <c r="M51" s="10">
        <f>M35</f>
        <v>2023</v>
      </c>
      <c r="N51" s="10">
        <f>N35</f>
        <v>2024</v>
      </c>
      <c r="O51" s="9">
        <v>2012</v>
      </c>
      <c r="P51" s="7">
        <v>2013</v>
      </c>
      <c r="Q51" s="7">
        <v>2014</v>
      </c>
      <c r="R51" s="8">
        <v>2015</v>
      </c>
      <c r="S51" s="9">
        <v>2016</v>
      </c>
      <c r="T51" s="8">
        <v>2017</v>
      </c>
      <c r="U51" s="10">
        <v>2018</v>
      </c>
      <c r="V51" s="10">
        <v>2019</v>
      </c>
      <c r="W51" s="10">
        <v>2020</v>
      </c>
      <c r="X51" s="10">
        <f>X35</f>
        <v>2021</v>
      </c>
      <c r="Y51" s="10">
        <f>Y35</f>
        <v>2022</v>
      </c>
      <c r="Z51" s="10">
        <f>Z35</f>
        <v>2023</v>
      </c>
      <c r="AA51" s="10">
        <f>AA35</f>
        <v>2024</v>
      </c>
    </row>
    <row r="52" spans="1:27" x14ac:dyDescent="0.25">
      <c r="A52" s="11" t="s">
        <v>3</v>
      </c>
      <c r="B52" s="12">
        <v>342687</v>
      </c>
      <c r="C52" s="12">
        <v>336585.00000000006</v>
      </c>
      <c r="D52" s="12">
        <v>337383</v>
      </c>
      <c r="E52" s="13">
        <v>333700.00000000006</v>
      </c>
      <c r="F52" s="14">
        <v>329376.99999999994</v>
      </c>
      <c r="G52" s="13">
        <v>340910</v>
      </c>
      <c r="H52" s="15">
        <v>346660</v>
      </c>
      <c r="I52" s="15">
        <v>318638.99999999994</v>
      </c>
      <c r="J52" s="15">
        <v>310106</v>
      </c>
      <c r="K52" s="15">
        <v>347332</v>
      </c>
      <c r="L52" s="15">
        <v>370667.00000000006</v>
      </c>
      <c r="M52" s="15">
        <v>305798</v>
      </c>
      <c r="N52" s="15">
        <v>289889</v>
      </c>
      <c r="O52" s="14">
        <v>228845</v>
      </c>
      <c r="P52" s="12">
        <v>219853</v>
      </c>
      <c r="Q52" s="12">
        <v>207262</v>
      </c>
      <c r="R52" s="13">
        <v>222667</v>
      </c>
      <c r="S52" s="14">
        <v>206796</v>
      </c>
      <c r="T52" s="13">
        <v>202999</v>
      </c>
      <c r="U52" s="15">
        <v>214527</v>
      </c>
      <c r="V52" s="15">
        <v>213031</v>
      </c>
      <c r="W52" s="15">
        <v>225879.00000000003</v>
      </c>
      <c r="X52" s="15">
        <v>293253</v>
      </c>
      <c r="Y52" s="15">
        <v>320251.00000000006</v>
      </c>
      <c r="Z52" s="15">
        <v>286587</v>
      </c>
      <c r="AA52" s="15">
        <v>269713</v>
      </c>
    </row>
    <row r="53" spans="1:27" x14ac:dyDescent="0.25">
      <c r="A53" s="16" t="s">
        <v>4</v>
      </c>
      <c r="B53" s="12">
        <v>48000</v>
      </c>
      <c r="C53" s="12">
        <v>46312</v>
      </c>
      <c r="D53" s="12">
        <v>49988.999999999942</v>
      </c>
      <c r="E53" s="13">
        <v>48243.999999999884</v>
      </c>
      <c r="F53" s="14">
        <v>48025.000000000058</v>
      </c>
      <c r="G53" s="13">
        <v>50109</v>
      </c>
      <c r="H53" s="15">
        <v>50145</v>
      </c>
      <c r="I53" s="15">
        <v>48185</v>
      </c>
      <c r="J53" s="15">
        <v>48000.000000000058</v>
      </c>
      <c r="K53" s="15">
        <v>48000</v>
      </c>
      <c r="L53" s="15">
        <v>48000</v>
      </c>
      <c r="M53" s="15">
        <v>48000</v>
      </c>
      <c r="N53" s="15">
        <v>47999.999999999942</v>
      </c>
      <c r="O53" s="14">
        <v>54707</v>
      </c>
      <c r="P53" s="12">
        <v>57220.000000000058</v>
      </c>
      <c r="Q53" s="12">
        <v>62409.999999999942</v>
      </c>
      <c r="R53" s="13">
        <v>62818</v>
      </c>
      <c r="S53" s="14">
        <v>62307</v>
      </c>
      <c r="T53" s="13">
        <v>62349</v>
      </c>
      <c r="U53" s="15">
        <v>61449</v>
      </c>
      <c r="V53" s="15">
        <v>59142</v>
      </c>
      <c r="W53" s="15">
        <v>59844.999999999971</v>
      </c>
      <c r="X53" s="15">
        <v>54645</v>
      </c>
      <c r="Y53" s="15">
        <v>54125.999999999942</v>
      </c>
      <c r="Z53" s="15">
        <v>54063</v>
      </c>
      <c r="AA53" s="15">
        <v>50889</v>
      </c>
    </row>
    <row r="54" spans="1:27" x14ac:dyDescent="0.25">
      <c r="A54" s="16" t="s">
        <v>5</v>
      </c>
      <c r="B54" s="12">
        <v>0</v>
      </c>
      <c r="C54" s="12">
        <v>2500</v>
      </c>
      <c r="D54" s="12">
        <v>2500</v>
      </c>
      <c r="E54" s="13">
        <v>6500</v>
      </c>
      <c r="F54" s="14">
        <v>6500</v>
      </c>
      <c r="G54" s="13">
        <v>6500</v>
      </c>
      <c r="H54" s="15">
        <v>6500</v>
      </c>
      <c r="I54" s="15">
        <v>6500</v>
      </c>
      <c r="J54" s="15">
        <v>6500</v>
      </c>
      <c r="K54" s="15">
        <v>6500</v>
      </c>
      <c r="L54" s="15">
        <v>6500</v>
      </c>
      <c r="M54" s="15">
        <v>6500</v>
      </c>
      <c r="N54" s="15">
        <v>6500</v>
      </c>
      <c r="O54" s="14">
        <v>13488.999999999998</v>
      </c>
      <c r="P54" s="12">
        <v>17166.999999999996</v>
      </c>
      <c r="Q54" s="12">
        <v>13447</v>
      </c>
      <c r="R54" s="13">
        <v>13770.999999999998</v>
      </c>
      <c r="S54" s="14">
        <v>14951.999999999998</v>
      </c>
      <c r="T54" s="13">
        <v>16274</v>
      </c>
      <c r="U54" s="15">
        <v>10275</v>
      </c>
      <c r="V54" s="15">
        <v>9905.9999999999982</v>
      </c>
      <c r="W54" s="15">
        <v>16218</v>
      </c>
      <c r="X54" s="15">
        <v>10879</v>
      </c>
      <c r="Y54" s="15">
        <v>14654</v>
      </c>
      <c r="Z54" s="15">
        <v>16906</v>
      </c>
      <c r="AA54" s="15">
        <v>19494.999999999996</v>
      </c>
    </row>
    <row r="55" spans="1:27" x14ac:dyDescent="0.25">
      <c r="A55" s="16" t="s">
        <v>6</v>
      </c>
      <c r="B55" s="12">
        <v>64500</v>
      </c>
      <c r="C55" s="12">
        <v>64500</v>
      </c>
      <c r="D55" s="12">
        <v>64500</v>
      </c>
      <c r="E55" s="13">
        <v>66000</v>
      </c>
      <c r="F55" s="14">
        <v>66000</v>
      </c>
      <c r="G55" s="13">
        <v>66000</v>
      </c>
      <c r="H55" s="15">
        <v>66000</v>
      </c>
      <c r="I55" s="15">
        <v>66000</v>
      </c>
      <c r="J55" s="15">
        <v>66000</v>
      </c>
      <c r="K55" s="15">
        <v>66000</v>
      </c>
      <c r="L55" s="15">
        <v>66000</v>
      </c>
      <c r="M55" s="15">
        <v>66000</v>
      </c>
      <c r="N55" s="15">
        <v>66000</v>
      </c>
      <c r="O55" s="14">
        <v>92837</v>
      </c>
      <c r="P55" s="12">
        <v>92426.999999999985</v>
      </c>
      <c r="Q55" s="12">
        <v>96660</v>
      </c>
      <c r="R55" s="13">
        <v>114689</v>
      </c>
      <c r="S55" s="14">
        <v>106880</v>
      </c>
      <c r="T55" s="13">
        <v>115981</v>
      </c>
      <c r="U55" s="15">
        <v>128399</v>
      </c>
      <c r="V55" s="15">
        <v>131241</v>
      </c>
      <c r="W55" s="15">
        <v>120434</v>
      </c>
      <c r="X55" s="15">
        <v>130582</v>
      </c>
      <c r="Y55" s="15">
        <v>108504</v>
      </c>
      <c r="Z55" s="15">
        <v>104467</v>
      </c>
      <c r="AA55" s="15">
        <v>109746.00000000001</v>
      </c>
    </row>
    <row r="56" spans="1:27" x14ac:dyDescent="0.25">
      <c r="A56" s="16" t="s">
        <v>7</v>
      </c>
      <c r="B56" s="12">
        <v>518000</v>
      </c>
      <c r="C56" s="12">
        <v>580000</v>
      </c>
      <c r="D56" s="12">
        <v>626000</v>
      </c>
      <c r="E56" s="13">
        <v>676000</v>
      </c>
      <c r="F56" s="14">
        <v>730000</v>
      </c>
      <c r="G56" s="13">
        <v>767000</v>
      </c>
      <c r="H56" s="15">
        <v>821000</v>
      </c>
      <c r="I56" s="15">
        <v>845000</v>
      </c>
      <c r="J56" s="15">
        <v>888000</v>
      </c>
      <c r="K56" s="15">
        <v>1047000</v>
      </c>
      <c r="L56" s="15">
        <v>1396000</v>
      </c>
      <c r="M56" s="15">
        <v>1629000</v>
      </c>
      <c r="N56" s="15">
        <v>1872000</v>
      </c>
      <c r="O56" s="14">
        <v>630213</v>
      </c>
      <c r="P56" s="12">
        <v>684682</v>
      </c>
      <c r="Q56" s="12">
        <v>730146.99999999988</v>
      </c>
      <c r="R56" s="13">
        <v>781008</v>
      </c>
      <c r="S56" s="14">
        <v>842653</v>
      </c>
      <c r="T56" s="13">
        <v>878238</v>
      </c>
      <c r="U56" s="15">
        <v>924260</v>
      </c>
      <c r="V56" s="15">
        <v>936552</v>
      </c>
      <c r="W56" s="15">
        <v>974290</v>
      </c>
      <c r="X56" s="15">
        <v>1143551</v>
      </c>
      <c r="Y56" s="15">
        <v>1436798</v>
      </c>
      <c r="Z56" s="15">
        <v>1627066</v>
      </c>
      <c r="AA56" s="15">
        <v>1859286</v>
      </c>
    </row>
    <row r="57" spans="1:27" x14ac:dyDescent="0.25">
      <c r="A57" s="16" t="s">
        <v>8</v>
      </c>
      <c r="B57" s="12">
        <v>50000</v>
      </c>
      <c r="C57" s="12">
        <v>50000</v>
      </c>
      <c r="D57" s="12">
        <v>40000</v>
      </c>
      <c r="E57" s="13">
        <v>40000</v>
      </c>
      <c r="F57" s="14">
        <v>42000</v>
      </c>
      <c r="G57" s="13">
        <v>43000</v>
      </c>
      <c r="H57" s="15">
        <v>45000</v>
      </c>
      <c r="I57" s="15">
        <v>40000</v>
      </c>
      <c r="J57" s="15">
        <v>35000</v>
      </c>
      <c r="K57" s="15">
        <v>35000</v>
      </c>
      <c r="L57" s="15">
        <v>35000</v>
      </c>
      <c r="M57" s="15">
        <v>35000</v>
      </c>
      <c r="N57" s="15">
        <v>36750</v>
      </c>
      <c r="O57" s="14">
        <v>55961.999999999993</v>
      </c>
      <c r="P57" s="12">
        <v>56887</v>
      </c>
      <c r="Q57" s="12">
        <v>48336</v>
      </c>
      <c r="R57" s="13">
        <v>48360</v>
      </c>
      <c r="S57" s="14">
        <v>51168</v>
      </c>
      <c r="T57" s="13">
        <v>53399</v>
      </c>
      <c r="U57" s="15">
        <v>54945</v>
      </c>
      <c r="V57" s="15">
        <v>46961.999999999993</v>
      </c>
      <c r="W57" s="15">
        <v>42544</v>
      </c>
      <c r="X57" s="15">
        <v>43526</v>
      </c>
      <c r="Y57" s="15">
        <v>38839</v>
      </c>
      <c r="Z57" s="15">
        <v>38645</v>
      </c>
      <c r="AA57" s="15">
        <v>42446.000000000007</v>
      </c>
    </row>
    <row r="58" spans="1:27" x14ac:dyDescent="0.25">
      <c r="A58" s="16" t="s">
        <v>9</v>
      </c>
      <c r="B58" s="12">
        <v>244000</v>
      </c>
      <c r="C58" s="12">
        <v>244000</v>
      </c>
      <c r="D58" s="12">
        <v>264628</v>
      </c>
      <c r="E58" s="13">
        <v>251660</v>
      </c>
      <c r="F58" s="14">
        <v>263207</v>
      </c>
      <c r="G58" s="13">
        <v>284496</v>
      </c>
      <c r="H58" s="15">
        <v>286087.99999999994</v>
      </c>
      <c r="I58" s="15">
        <v>269154</v>
      </c>
      <c r="J58" s="15">
        <v>235951</v>
      </c>
      <c r="K58" s="15">
        <v>291489.00000000006</v>
      </c>
      <c r="L58" s="15">
        <v>288831</v>
      </c>
      <c r="M58" s="15">
        <v>251350</v>
      </c>
      <c r="N58" s="15">
        <v>252265</v>
      </c>
      <c r="O58" s="14">
        <v>208325</v>
      </c>
      <c r="P58" s="12">
        <v>207102</v>
      </c>
      <c r="Q58" s="12">
        <v>230971</v>
      </c>
      <c r="R58" s="13">
        <v>219082.00000000003</v>
      </c>
      <c r="S58" s="14">
        <v>228000.99999999997</v>
      </c>
      <c r="T58" s="13">
        <v>244284</v>
      </c>
      <c r="U58" s="15">
        <v>244079.99999999997</v>
      </c>
      <c r="V58" s="15">
        <v>233810</v>
      </c>
      <c r="W58" s="15">
        <v>201887.99999999997</v>
      </c>
      <c r="X58" s="15">
        <v>246403.00000000003</v>
      </c>
      <c r="Y58" s="15">
        <v>252329</v>
      </c>
      <c r="Z58" s="15">
        <v>223222</v>
      </c>
      <c r="AA58" s="15">
        <v>223146.00000000003</v>
      </c>
    </row>
    <row r="59" spans="1:27" x14ac:dyDescent="0.25">
      <c r="A59" s="16" t="s">
        <v>10</v>
      </c>
      <c r="B59" s="12">
        <v>131000</v>
      </c>
      <c r="C59" s="12">
        <v>131000</v>
      </c>
      <c r="D59" s="12">
        <v>131000</v>
      </c>
      <c r="E59" s="13">
        <v>132394</v>
      </c>
      <c r="F59" s="14">
        <v>138825</v>
      </c>
      <c r="G59" s="13">
        <v>139380</v>
      </c>
      <c r="H59" s="15">
        <v>140000</v>
      </c>
      <c r="I59" s="15">
        <v>140000</v>
      </c>
      <c r="J59" s="15">
        <v>130000</v>
      </c>
      <c r="K59" s="15">
        <v>130000</v>
      </c>
      <c r="L59" s="15">
        <v>130000</v>
      </c>
      <c r="M59" s="15">
        <v>131000</v>
      </c>
      <c r="N59" s="15">
        <v>125000</v>
      </c>
      <c r="O59" s="14">
        <v>117352</v>
      </c>
      <c r="P59" s="12">
        <v>122076</v>
      </c>
      <c r="Q59" s="12">
        <v>113211</v>
      </c>
      <c r="R59" s="13">
        <v>116747.00000000001</v>
      </c>
      <c r="S59" s="14">
        <v>121886</v>
      </c>
      <c r="T59" s="13">
        <v>120797</v>
      </c>
      <c r="U59" s="15">
        <v>119420.00000000001</v>
      </c>
      <c r="V59" s="15">
        <v>122387</v>
      </c>
      <c r="W59" s="15">
        <v>105172</v>
      </c>
      <c r="X59" s="15">
        <v>95152.999999999985</v>
      </c>
      <c r="Y59" s="15">
        <v>94116.999999999985</v>
      </c>
      <c r="Z59" s="15">
        <v>100288</v>
      </c>
      <c r="AA59" s="15">
        <v>114998</v>
      </c>
    </row>
    <row r="60" spans="1:27" x14ac:dyDescent="0.25">
      <c r="A60" s="16" t="s">
        <v>11</v>
      </c>
      <c r="B60" s="12">
        <v>123500</v>
      </c>
      <c r="C60" s="12">
        <v>126500</v>
      </c>
      <c r="D60" s="12">
        <v>117000</v>
      </c>
      <c r="E60" s="13">
        <v>128322</v>
      </c>
      <c r="F60" s="14">
        <v>137250.00000000023</v>
      </c>
      <c r="G60" s="13">
        <v>174173</v>
      </c>
      <c r="H60" s="15">
        <v>166877.00000000006</v>
      </c>
      <c r="I60" s="15">
        <v>136806</v>
      </c>
      <c r="J60" s="15">
        <v>145740</v>
      </c>
      <c r="K60" s="15">
        <v>150578.99999999994</v>
      </c>
      <c r="L60" s="15">
        <v>113830</v>
      </c>
      <c r="M60" s="15">
        <v>100391</v>
      </c>
      <c r="N60" s="15">
        <v>96833</v>
      </c>
      <c r="O60" s="14">
        <v>120207.00000000023</v>
      </c>
      <c r="P60" s="12">
        <v>94163</v>
      </c>
      <c r="Q60" s="12">
        <v>86589.000000000116</v>
      </c>
      <c r="R60" s="13">
        <v>79546.999999999956</v>
      </c>
      <c r="S60" s="14">
        <v>69007.000000000029</v>
      </c>
      <c r="T60" s="13">
        <v>105767.99999999977</v>
      </c>
      <c r="U60" s="15">
        <v>98593.000000000247</v>
      </c>
      <c r="V60" s="15">
        <v>73330</v>
      </c>
      <c r="W60" s="15">
        <v>76773.000000000029</v>
      </c>
      <c r="X60" s="15">
        <v>67734.999999999985</v>
      </c>
      <c r="Y60" s="15">
        <v>64643.999999999782</v>
      </c>
      <c r="Z60" s="15">
        <v>64033.000000000466</v>
      </c>
      <c r="AA60" s="15">
        <v>62201.999999999505</v>
      </c>
    </row>
    <row r="61" spans="1:27" x14ac:dyDescent="0.25">
      <c r="A61" s="16" t="s">
        <v>12</v>
      </c>
      <c r="B61" s="12">
        <v>106000</v>
      </c>
      <c r="C61" s="12">
        <v>108000</v>
      </c>
      <c r="D61" s="12">
        <v>117096</v>
      </c>
      <c r="E61" s="13">
        <v>122220</v>
      </c>
      <c r="F61" s="14">
        <v>118528</v>
      </c>
      <c r="G61" s="13">
        <v>115748</v>
      </c>
      <c r="H61" s="15">
        <v>116261</v>
      </c>
      <c r="I61" s="15">
        <v>108755</v>
      </c>
      <c r="J61" s="15">
        <v>114871</v>
      </c>
      <c r="K61" s="15">
        <v>118279</v>
      </c>
      <c r="L61" s="15">
        <v>126036</v>
      </c>
      <c r="M61" s="15">
        <v>99000</v>
      </c>
      <c r="N61" s="15">
        <v>110700</v>
      </c>
      <c r="O61" s="14">
        <v>135208</v>
      </c>
      <c r="P61" s="12">
        <v>130228.00000000001</v>
      </c>
      <c r="Q61" s="12">
        <v>142019</v>
      </c>
      <c r="R61" s="13">
        <v>145894</v>
      </c>
      <c r="S61" s="14">
        <v>140314</v>
      </c>
      <c r="T61" s="13">
        <v>140193</v>
      </c>
      <c r="U61" s="15">
        <v>146668</v>
      </c>
      <c r="V61" s="15">
        <v>143100</v>
      </c>
      <c r="W61" s="15">
        <v>142158</v>
      </c>
      <c r="X61" s="15">
        <v>150307.00000000003</v>
      </c>
      <c r="Y61" s="15">
        <v>175442</v>
      </c>
      <c r="Z61" s="15">
        <v>145410</v>
      </c>
      <c r="AA61" s="15">
        <v>165403.00000000003</v>
      </c>
    </row>
    <row r="62" spans="1:27" ht="15.75" thickBot="1" x14ac:dyDescent="0.3">
      <c r="A62" s="17" t="s">
        <v>13</v>
      </c>
      <c r="B62" s="18">
        <v>28000</v>
      </c>
      <c r="C62" s="18">
        <v>26800</v>
      </c>
      <c r="D62" s="18">
        <v>26800</v>
      </c>
      <c r="E62" s="19">
        <v>27200</v>
      </c>
      <c r="F62" s="20">
        <v>32299.999999999996</v>
      </c>
      <c r="G62" s="19">
        <v>32100</v>
      </c>
      <c r="H62" s="21">
        <v>43500</v>
      </c>
      <c r="I62" s="21">
        <v>41800</v>
      </c>
      <c r="J62" s="21">
        <v>42500</v>
      </c>
      <c r="K62" s="21">
        <v>42500</v>
      </c>
      <c r="L62" s="21">
        <v>42500</v>
      </c>
      <c r="M62" s="21">
        <v>40500</v>
      </c>
      <c r="N62" s="21">
        <v>52500</v>
      </c>
      <c r="O62" s="20">
        <v>31357</v>
      </c>
      <c r="P62" s="18">
        <v>31073</v>
      </c>
      <c r="Q62" s="18">
        <v>31158</v>
      </c>
      <c r="R62" s="19">
        <v>31150</v>
      </c>
      <c r="S62" s="20">
        <v>35803</v>
      </c>
      <c r="T62" s="19">
        <v>37489</v>
      </c>
      <c r="U62" s="21">
        <v>52030</v>
      </c>
      <c r="V62" s="21">
        <v>47503</v>
      </c>
      <c r="W62" s="21">
        <v>46880</v>
      </c>
      <c r="X62" s="21">
        <v>49299</v>
      </c>
      <c r="Y62" s="21">
        <v>44998.999999999993</v>
      </c>
      <c r="Z62" s="21">
        <v>47299</v>
      </c>
      <c r="AA62" s="21">
        <v>53359</v>
      </c>
    </row>
    <row r="63" spans="1:27" ht="15.75" thickTop="1" x14ac:dyDescent="0.25">
      <c r="A63" s="22" t="s">
        <v>14</v>
      </c>
      <c r="B63" s="23">
        <f>SUM(B52:B62)</f>
        <v>1655687</v>
      </c>
      <c r="C63" s="23">
        <f t="shared" ref="C63:AA63" si="4">SUM(C52:C62)</f>
        <v>1716197</v>
      </c>
      <c r="D63" s="23">
        <f t="shared" si="4"/>
        <v>1776896</v>
      </c>
      <c r="E63" s="24">
        <f t="shared" si="4"/>
        <v>1832240</v>
      </c>
      <c r="F63" s="25">
        <f t="shared" si="4"/>
        <v>1912012.0000000002</v>
      </c>
      <c r="G63" s="24">
        <f t="shared" si="4"/>
        <v>2019416</v>
      </c>
      <c r="H63" s="26">
        <f t="shared" si="4"/>
        <v>2088031</v>
      </c>
      <c r="I63" s="26">
        <f t="shared" si="4"/>
        <v>2020839</v>
      </c>
      <c r="J63" s="26">
        <f t="shared" si="4"/>
        <v>2022668</v>
      </c>
      <c r="K63" s="26">
        <f t="shared" si="4"/>
        <v>2282679</v>
      </c>
      <c r="L63" s="26">
        <f t="shared" si="4"/>
        <v>2623364</v>
      </c>
      <c r="M63" s="26">
        <f t="shared" si="4"/>
        <v>2712539</v>
      </c>
      <c r="N63" s="26">
        <f t="shared" si="4"/>
        <v>2956437</v>
      </c>
      <c r="O63" s="25">
        <f t="shared" si="4"/>
        <v>1688502.0000000002</v>
      </c>
      <c r="P63" s="23">
        <f t="shared" si="4"/>
        <v>1712878</v>
      </c>
      <c r="Q63" s="23">
        <f t="shared" si="4"/>
        <v>1762210</v>
      </c>
      <c r="R63" s="24">
        <f t="shared" si="4"/>
        <v>1835733</v>
      </c>
      <c r="S63" s="25">
        <f t="shared" si="4"/>
        <v>1879767</v>
      </c>
      <c r="T63" s="24">
        <f t="shared" si="4"/>
        <v>1977770.9999999998</v>
      </c>
      <c r="U63" s="26">
        <f t="shared" si="4"/>
        <v>2054646.0000000002</v>
      </c>
      <c r="V63" s="26">
        <f t="shared" si="4"/>
        <v>2016964</v>
      </c>
      <c r="W63" s="26">
        <f t="shared" si="4"/>
        <v>2012081</v>
      </c>
      <c r="X63" s="26">
        <f t="shared" si="4"/>
        <v>2285333</v>
      </c>
      <c r="Y63" s="26">
        <f t="shared" si="4"/>
        <v>2604703</v>
      </c>
      <c r="Z63" s="26">
        <f t="shared" si="4"/>
        <v>2707986.0000000005</v>
      </c>
      <c r="AA63" s="26">
        <f t="shared" si="4"/>
        <v>2970682.9999999995</v>
      </c>
    </row>
    <row r="65" spans="1:27" x14ac:dyDescent="0.25">
      <c r="A65" s="1"/>
      <c r="B65" s="2" t="s">
        <v>18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4"/>
      <c r="V65" s="4"/>
      <c r="W65" s="4"/>
      <c r="X65" s="4"/>
      <c r="Y65" s="4"/>
      <c r="Z65" s="4"/>
      <c r="AA65" s="4"/>
    </row>
    <row r="66" spans="1:27" x14ac:dyDescent="0.25">
      <c r="A66" s="5"/>
      <c r="B66" s="6" t="s">
        <v>1</v>
      </c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3" t="s">
        <v>2</v>
      </c>
      <c r="P66" s="3"/>
      <c r="Q66" s="3"/>
      <c r="R66" s="3"/>
      <c r="S66" s="3"/>
      <c r="T66" s="3"/>
      <c r="U66" s="4"/>
      <c r="V66" s="4"/>
      <c r="W66" s="4"/>
      <c r="X66" s="4"/>
      <c r="Y66" s="4"/>
      <c r="Z66" s="4"/>
      <c r="AA66" s="4"/>
    </row>
    <row r="67" spans="1:27" x14ac:dyDescent="0.25">
      <c r="A67" s="5"/>
      <c r="B67" s="7">
        <v>2012</v>
      </c>
      <c r="C67" s="7">
        <v>2013</v>
      </c>
      <c r="D67" s="7">
        <v>2014</v>
      </c>
      <c r="E67" s="8">
        <v>2015</v>
      </c>
      <c r="F67" s="9">
        <v>2016</v>
      </c>
      <c r="G67" s="8">
        <v>2017</v>
      </c>
      <c r="H67" s="10">
        <v>2018</v>
      </c>
      <c r="I67" s="10">
        <v>2019</v>
      </c>
      <c r="J67" s="10">
        <v>2020</v>
      </c>
      <c r="K67" s="10">
        <f>K51</f>
        <v>2021</v>
      </c>
      <c r="L67" s="10">
        <f>L51</f>
        <v>2022</v>
      </c>
      <c r="M67" s="10">
        <f>M51</f>
        <v>2023</v>
      </c>
      <c r="N67" s="10">
        <f>N51</f>
        <v>2024</v>
      </c>
      <c r="O67" s="9">
        <v>2012</v>
      </c>
      <c r="P67" s="7">
        <v>2013</v>
      </c>
      <c r="Q67" s="7">
        <v>2014</v>
      </c>
      <c r="R67" s="8">
        <v>2015</v>
      </c>
      <c r="S67" s="9">
        <v>2016</v>
      </c>
      <c r="T67" s="8">
        <v>2017</v>
      </c>
      <c r="U67" s="10">
        <v>2018</v>
      </c>
      <c r="V67" s="10">
        <v>2019</v>
      </c>
      <c r="W67" s="10">
        <v>2020</v>
      </c>
      <c r="X67" s="10">
        <f>X51</f>
        <v>2021</v>
      </c>
      <c r="Y67" s="10">
        <f>Y51</f>
        <v>2022</v>
      </c>
      <c r="Z67" s="10">
        <f>Z51</f>
        <v>2023</v>
      </c>
      <c r="AA67" s="10">
        <f>AA51</f>
        <v>2024</v>
      </c>
    </row>
    <row r="68" spans="1:27" x14ac:dyDescent="0.25">
      <c r="A68" s="11" t="s">
        <v>3</v>
      </c>
      <c r="B68" s="12">
        <v>337518</v>
      </c>
      <c r="C68" s="12">
        <v>320098</v>
      </c>
      <c r="D68" s="12">
        <v>317890</v>
      </c>
      <c r="E68" s="13">
        <v>327452</v>
      </c>
      <c r="F68" s="14">
        <v>322985</v>
      </c>
      <c r="G68" s="13">
        <v>320306</v>
      </c>
      <c r="H68" s="15">
        <v>325098</v>
      </c>
      <c r="I68" s="15">
        <v>321469</v>
      </c>
      <c r="J68" s="15">
        <v>310541</v>
      </c>
      <c r="K68" s="15">
        <v>327277</v>
      </c>
      <c r="L68" s="15">
        <v>317130</v>
      </c>
      <c r="M68" s="15">
        <v>273360</v>
      </c>
      <c r="N68" s="15">
        <v>271384</v>
      </c>
      <c r="O68" s="14">
        <v>318017</v>
      </c>
      <c r="P68" s="12">
        <v>299877</v>
      </c>
      <c r="Q68" s="12">
        <v>297180</v>
      </c>
      <c r="R68" s="13">
        <v>298205</v>
      </c>
      <c r="S68" s="14">
        <v>287305</v>
      </c>
      <c r="T68" s="13">
        <v>288233</v>
      </c>
      <c r="U68" s="15">
        <v>299502</v>
      </c>
      <c r="V68" s="15">
        <v>309090</v>
      </c>
      <c r="W68" s="15">
        <v>296172</v>
      </c>
      <c r="X68" s="15">
        <v>336912</v>
      </c>
      <c r="Y68" s="15">
        <v>325083</v>
      </c>
      <c r="Z68" s="15">
        <v>294783</v>
      </c>
      <c r="AA68" s="15">
        <v>294963</v>
      </c>
    </row>
    <row r="69" spans="1:27" x14ac:dyDescent="0.25">
      <c r="A69" s="16" t="s">
        <v>4</v>
      </c>
      <c r="B69" s="12">
        <v>53000</v>
      </c>
      <c r="C69" s="12">
        <v>35123</v>
      </c>
      <c r="D69" s="12">
        <v>33543.999999999942</v>
      </c>
      <c r="E69" s="13">
        <v>33740</v>
      </c>
      <c r="F69" s="14">
        <v>33875</v>
      </c>
      <c r="G69" s="13">
        <v>33000</v>
      </c>
      <c r="H69" s="15">
        <v>32389</v>
      </c>
      <c r="I69" s="15">
        <v>33007</v>
      </c>
      <c r="J69" s="15">
        <v>24000</v>
      </c>
      <c r="K69" s="15">
        <v>24000</v>
      </c>
      <c r="L69" s="15">
        <v>24000</v>
      </c>
      <c r="M69" s="15">
        <v>24000</v>
      </c>
      <c r="N69" s="15">
        <v>24000</v>
      </c>
      <c r="O69" s="14">
        <v>72306.999999999942</v>
      </c>
      <c r="P69" s="12">
        <v>56632</v>
      </c>
      <c r="Q69" s="12">
        <v>53048</v>
      </c>
      <c r="R69" s="13">
        <v>55548</v>
      </c>
      <c r="S69" s="14">
        <v>57674</v>
      </c>
      <c r="T69" s="13">
        <v>57453</v>
      </c>
      <c r="U69" s="15">
        <v>56092</v>
      </c>
      <c r="V69" s="15">
        <v>59490.000000000058</v>
      </c>
      <c r="W69" s="15">
        <v>62088</v>
      </c>
      <c r="X69" s="15">
        <v>68052</v>
      </c>
      <c r="Y69" s="15">
        <v>62822</v>
      </c>
      <c r="Z69" s="15">
        <v>72213</v>
      </c>
      <c r="AA69" s="15">
        <v>59274</v>
      </c>
    </row>
    <row r="70" spans="1:27" x14ac:dyDescent="0.25">
      <c r="A70" s="16" t="s">
        <v>5</v>
      </c>
      <c r="B70" s="12">
        <v>0</v>
      </c>
      <c r="C70" s="12">
        <v>15000</v>
      </c>
      <c r="D70" s="12">
        <v>15000</v>
      </c>
      <c r="E70" s="13">
        <v>15000</v>
      </c>
      <c r="F70" s="14">
        <v>15000</v>
      </c>
      <c r="G70" s="13">
        <v>15000</v>
      </c>
      <c r="H70" s="15">
        <v>15000</v>
      </c>
      <c r="I70" s="15">
        <v>15000</v>
      </c>
      <c r="J70" s="15">
        <v>15000</v>
      </c>
      <c r="K70" s="15">
        <v>15000</v>
      </c>
      <c r="L70" s="15">
        <v>15000</v>
      </c>
      <c r="M70" s="15">
        <v>15000</v>
      </c>
      <c r="N70" s="15">
        <v>15000</v>
      </c>
      <c r="O70" s="14">
        <v>26816</v>
      </c>
      <c r="P70" s="12">
        <v>29320</v>
      </c>
      <c r="Q70" s="12">
        <v>25064</v>
      </c>
      <c r="R70" s="13">
        <v>26054</v>
      </c>
      <c r="S70" s="14">
        <v>26920</v>
      </c>
      <c r="T70" s="13">
        <v>30168</v>
      </c>
      <c r="U70" s="15">
        <v>31082</v>
      </c>
      <c r="V70" s="15">
        <v>31155</v>
      </c>
      <c r="W70" s="15">
        <v>29803</v>
      </c>
      <c r="X70" s="15">
        <v>29125</v>
      </c>
      <c r="Y70" s="15">
        <v>26867</v>
      </c>
      <c r="Z70" s="15">
        <v>24358</v>
      </c>
      <c r="AA70" s="15">
        <v>25930</v>
      </c>
    </row>
    <row r="71" spans="1:27" x14ac:dyDescent="0.25">
      <c r="A71" s="16" t="s">
        <v>6</v>
      </c>
      <c r="B71" s="12">
        <v>113000</v>
      </c>
      <c r="C71" s="12">
        <v>113000</v>
      </c>
      <c r="D71" s="12">
        <v>123000</v>
      </c>
      <c r="E71" s="13">
        <v>128000</v>
      </c>
      <c r="F71" s="14">
        <v>150000</v>
      </c>
      <c r="G71" s="13">
        <v>168000</v>
      </c>
      <c r="H71" s="15">
        <v>177000</v>
      </c>
      <c r="I71" s="15">
        <v>210000</v>
      </c>
      <c r="J71" s="15">
        <v>185000</v>
      </c>
      <c r="K71" s="15">
        <v>205000</v>
      </c>
      <c r="L71" s="15">
        <v>225000</v>
      </c>
      <c r="M71" s="15">
        <v>228000</v>
      </c>
      <c r="N71" s="15">
        <v>240000</v>
      </c>
      <c r="O71" s="14">
        <v>105485</v>
      </c>
      <c r="P71" s="12">
        <v>105654</v>
      </c>
      <c r="Q71" s="12">
        <v>105372</v>
      </c>
      <c r="R71" s="13">
        <v>105580</v>
      </c>
      <c r="S71" s="14">
        <v>109841</v>
      </c>
      <c r="T71" s="13">
        <v>109956</v>
      </c>
      <c r="U71" s="15">
        <v>111842</v>
      </c>
      <c r="V71" s="15">
        <v>116772</v>
      </c>
      <c r="W71" s="15">
        <v>110833</v>
      </c>
      <c r="X71" s="15">
        <v>116664</v>
      </c>
      <c r="Y71" s="15">
        <v>125203</v>
      </c>
      <c r="Z71" s="15">
        <v>131732</v>
      </c>
      <c r="AA71" s="15">
        <v>130245</v>
      </c>
    </row>
    <row r="72" spans="1:27" x14ac:dyDescent="0.25">
      <c r="A72" s="16" t="s">
        <v>7</v>
      </c>
      <c r="B72" s="12">
        <v>1171000</v>
      </c>
      <c r="C72" s="12">
        <v>1325000</v>
      </c>
      <c r="D72" s="12">
        <v>1425000</v>
      </c>
      <c r="E72" s="13">
        <v>1332000</v>
      </c>
      <c r="F72" s="14">
        <v>1432000</v>
      </c>
      <c r="G72" s="13">
        <v>1604000</v>
      </c>
      <c r="H72" s="15">
        <v>1700000</v>
      </c>
      <c r="I72" s="15">
        <v>1734000</v>
      </c>
      <c r="J72" s="15">
        <v>1647000</v>
      </c>
      <c r="K72" s="15">
        <v>1763000</v>
      </c>
      <c r="L72" s="15">
        <v>1690000</v>
      </c>
      <c r="M72" s="15">
        <v>1897000</v>
      </c>
      <c r="N72" s="15">
        <v>2163000</v>
      </c>
      <c r="O72" s="14">
        <v>1060660</v>
      </c>
      <c r="P72" s="12">
        <v>1201995</v>
      </c>
      <c r="Q72" s="12">
        <v>1293704</v>
      </c>
      <c r="R72" s="13">
        <v>1207487</v>
      </c>
      <c r="S72" s="14">
        <v>1317507</v>
      </c>
      <c r="T72" s="13">
        <v>1483022</v>
      </c>
      <c r="U72" s="15">
        <v>1571409</v>
      </c>
      <c r="V72" s="15">
        <v>1592371</v>
      </c>
      <c r="W72" s="15">
        <v>1512854</v>
      </c>
      <c r="X72" s="15">
        <v>1580671</v>
      </c>
      <c r="Y72" s="15">
        <v>1499501</v>
      </c>
      <c r="Z72" s="15">
        <v>1710580</v>
      </c>
      <c r="AA72" s="15">
        <v>1938715</v>
      </c>
    </row>
    <row r="73" spans="1:27" x14ac:dyDescent="0.25">
      <c r="A73" s="16" t="s">
        <v>8</v>
      </c>
      <c r="B73" s="12">
        <v>55000</v>
      </c>
      <c r="C73" s="12">
        <v>55000</v>
      </c>
      <c r="D73" s="12">
        <v>55000</v>
      </c>
      <c r="E73" s="13">
        <v>50000</v>
      </c>
      <c r="F73" s="14">
        <v>52000</v>
      </c>
      <c r="G73" s="13">
        <v>53000</v>
      </c>
      <c r="H73" s="15">
        <v>55000</v>
      </c>
      <c r="I73" s="15">
        <v>55000</v>
      </c>
      <c r="J73" s="15">
        <v>45000</v>
      </c>
      <c r="K73" s="15">
        <v>55000</v>
      </c>
      <c r="L73" s="15">
        <v>55000</v>
      </c>
      <c r="M73" s="15">
        <v>55000</v>
      </c>
      <c r="N73" s="15">
        <v>55000</v>
      </c>
      <c r="O73" s="14">
        <v>70645</v>
      </c>
      <c r="P73" s="12">
        <v>74690</v>
      </c>
      <c r="Q73" s="12">
        <v>82907</v>
      </c>
      <c r="R73" s="13">
        <v>86042</v>
      </c>
      <c r="S73" s="14">
        <v>96480</v>
      </c>
      <c r="T73" s="13">
        <v>103680</v>
      </c>
      <c r="U73" s="15">
        <v>109455</v>
      </c>
      <c r="V73" s="15">
        <v>122962</v>
      </c>
      <c r="W73" s="15">
        <v>94281</v>
      </c>
      <c r="X73" s="15">
        <v>123274</v>
      </c>
      <c r="Y73" s="15">
        <v>141674</v>
      </c>
      <c r="Z73" s="15">
        <v>139168</v>
      </c>
      <c r="AA73" s="15">
        <v>167921</v>
      </c>
    </row>
    <row r="74" spans="1:27" x14ac:dyDescent="0.25">
      <c r="A74" s="16" t="s">
        <v>9</v>
      </c>
      <c r="B74" s="12">
        <v>117000</v>
      </c>
      <c r="C74" s="12">
        <v>112656</v>
      </c>
      <c r="D74" s="12">
        <v>116683</v>
      </c>
      <c r="E74" s="13">
        <v>109826</v>
      </c>
      <c r="F74" s="14">
        <v>110352</v>
      </c>
      <c r="G74" s="13">
        <v>116246</v>
      </c>
      <c r="H74" s="15">
        <v>113547</v>
      </c>
      <c r="I74" s="15">
        <v>107005</v>
      </c>
      <c r="J74" s="15">
        <v>90898</v>
      </c>
      <c r="K74" s="15">
        <v>95184</v>
      </c>
      <c r="L74" s="15">
        <v>91258</v>
      </c>
      <c r="M74" s="15">
        <v>77063</v>
      </c>
      <c r="N74" s="15">
        <v>79000</v>
      </c>
      <c r="O74" s="14">
        <v>115755</v>
      </c>
      <c r="P74" s="12">
        <v>113663</v>
      </c>
      <c r="Q74" s="12">
        <v>119681</v>
      </c>
      <c r="R74" s="13">
        <v>109068</v>
      </c>
      <c r="S74" s="14">
        <v>106383</v>
      </c>
      <c r="T74" s="13">
        <v>114144</v>
      </c>
      <c r="U74" s="15">
        <v>117466</v>
      </c>
      <c r="V74" s="15">
        <v>114639</v>
      </c>
      <c r="W74" s="15">
        <v>96700</v>
      </c>
      <c r="X74" s="15">
        <v>108325</v>
      </c>
      <c r="Y74" s="15">
        <v>103735</v>
      </c>
      <c r="Z74" s="15">
        <v>91016</v>
      </c>
      <c r="AA74" s="15">
        <v>93620</v>
      </c>
    </row>
    <row r="75" spans="1:27" x14ac:dyDescent="0.25">
      <c r="A75" s="16" t="s">
        <v>10</v>
      </c>
      <c r="B75" s="12">
        <v>125000</v>
      </c>
      <c r="C75" s="12">
        <v>132713</v>
      </c>
      <c r="D75" s="12">
        <v>131272</v>
      </c>
      <c r="E75" s="13">
        <v>121570</v>
      </c>
      <c r="F75" s="14">
        <v>116257</v>
      </c>
      <c r="G75" s="13">
        <v>117702</v>
      </c>
      <c r="H75" s="15">
        <v>110867</v>
      </c>
      <c r="I75" s="15">
        <v>110529</v>
      </c>
      <c r="J75" s="15">
        <v>97694</v>
      </c>
      <c r="K75" s="15">
        <v>105026</v>
      </c>
      <c r="L75" s="15">
        <v>106398</v>
      </c>
      <c r="M75" s="15">
        <v>104000</v>
      </c>
      <c r="N75" s="15">
        <v>104000</v>
      </c>
      <c r="O75" s="14">
        <v>86285</v>
      </c>
      <c r="P75" s="12">
        <v>92610</v>
      </c>
      <c r="Q75" s="12">
        <v>90558</v>
      </c>
      <c r="R75" s="13">
        <v>80001</v>
      </c>
      <c r="S75" s="14">
        <v>81586</v>
      </c>
      <c r="T75" s="13">
        <v>86976</v>
      </c>
      <c r="U75" s="15">
        <v>85421</v>
      </c>
      <c r="V75" s="15">
        <v>87653</v>
      </c>
      <c r="W75" s="15">
        <v>79620</v>
      </c>
      <c r="X75" s="15">
        <v>85668</v>
      </c>
      <c r="Y75" s="15">
        <v>87852</v>
      </c>
      <c r="Z75" s="15">
        <v>86039</v>
      </c>
      <c r="AA75" s="15">
        <v>83174</v>
      </c>
    </row>
    <row r="76" spans="1:27" x14ac:dyDescent="0.25">
      <c r="A76" s="16" t="s">
        <v>11</v>
      </c>
      <c r="B76" s="12">
        <v>46275</v>
      </c>
      <c r="C76" s="12">
        <v>44013.999999999767</v>
      </c>
      <c r="D76" s="12">
        <v>42810.999999999767</v>
      </c>
      <c r="E76" s="13">
        <v>42488</v>
      </c>
      <c r="F76" s="14">
        <v>42632.000000000233</v>
      </c>
      <c r="G76" s="13">
        <v>42793.000000000466</v>
      </c>
      <c r="H76" s="15">
        <v>44828</v>
      </c>
      <c r="I76" s="15">
        <v>54739</v>
      </c>
      <c r="J76" s="15">
        <v>56274</v>
      </c>
      <c r="K76" s="15">
        <v>67967</v>
      </c>
      <c r="L76" s="15">
        <v>66166</v>
      </c>
      <c r="M76" s="15">
        <v>59204.000000000466</v>
      </c>
      <c r="N76" s="15">
        <v>58302</v>
      </c>
      <c r="O76" s="14">
        <v>100468</v>
      </c>
      <c r="P76" s="12">
        <v>99477</v>
      </c>
      <c r="Q76" s="12">
        <v>104052.99999999977</v>
      </c>
      <c r="R76" s="13">
        <v>115657.99999999977</v>
      </c>
      <c r="S76" s="14">
        <v>106150</v>
      </c>
      <c r="T76" s="13">
        <v>106987.99999999977</v>
      </c>
      <c r="U76" s="15">
        <v>105857.00000000047</v>
      </c>
      <c r="V76" s="15">
        <v>114219.99999999953</v>
      </c>
      <c r="W76" s="15">
        <v>112819</v>
      </c>
      <c r="X76" s="15">
        <v>126969.99999999953</v>
      </c>
      <c r="Y76" s="15">
        <v>134954.99999999953</v>
      </c>
      <c r="Z76" s="15">
        <v>123308.00000000047</v>
      </c>
      <c r="AA76" s="15">
        <v>123836</v>
      </c>
    </row>
    <row r="77" spans="1:27" x14ac:dyDescent="0.25">
      <c r="A77" s="16" t="s">
        <v>12</v>
      </c>
      <c r="B77" s="12">
        <v>275000</v>
      </c>
      <c r="C77" s="12">
        <v>277153</v>
      </c>
      <c r="D77" s="12">
        <v>268351</v>
      </c>
      <c r="E77" s="13">
        <v>259720.00000000003</v>
      </c>
      <c r="F77" s="14">
        <v>277016</v>
      </c>
      <c r="G77" s="13">
        <v>274139</v>
      </c>
      <c r="H77" s="15">
        <v>284060</v>
      </c>
      <c r="I77" s="15">
        <v>264965</v>
      </c>
      <c r="J77" s="15">
        <v>260505</v>
      </c>
      <c r="K77" s="15">
        <v>286237</v>
      </c>
      <c r="L77" s="15">
        <v>254000</v>
      </c>
      <c r="M77" s="15">
        <v>222500</v>
      </c>
      <c r="N77" s="15">
        <v>220100</v>
      </c>
      <c r="O77" s="14">
        <v>308399</v>
      </c>
      <c r="P77" s="12">
        <v>313586</v>
      </c>
      <c r="Q77" s="12">
        <v>310615</v>
      </c>
      <c r="R77" s="13">
        <v>292971</v>
      </c>
      <c r="S77" s="14">
        <v>311691</v>
      </c>
      <c r="T77" s="13">
        <v>309815</v>
      </c>
      <c r="U77" s="15">
        <v>325656</v>
      </c>
      <c r="V77" s="15">
        <v>307909</v>
      </c>
      <c r="W77" s="15">
        <v>315351</v>
      </c>
      <c r="X77" s="15">
        <v>336285</v>
      </c>
      <c r="Y77" s="15">
        <v>330337</v>
      </c>
      <c r="Z77" s="15">
        <v>270446</v>
      </c>
      <c r="AA77" s="15">
        <v>289805</v>
      </c>
    </row>
    <row r="78" spans="1:27" ht="15.75" thickBot="1" x14ac:dyDescent="0.3">
      <c r="A78" s="17" t="s">
        <v>13</v>
      </c>
      <c r="B78" s="18">
        <v>103300</v>
      </c>
      <c r="C78" s="18">
        <v>101100</v>
      </c>
      <c r="D78" s="18">
        <v>96700</v>
      </c>
      <c r="E78" s="19">
        <v>89500</v>
      </c>
      <c r="F78" s="20">
        <v>91000</v>
      </c>
      <c r="G78" s="19">
        <v>96700</v>
      </c>
      <c r="H78" s="21">
        <v>98900</v>
      </c>
      <c r="I78" s="21">
        <v>97500</v>
      </c>
      <c r="J78" s="21">
        <v>95900</v>
      </c>
      <c r="K78" s="21">
        <v>99700</v>
      </c>
      <c r="L78" s="21">
        <v>96500</v>
      </c>
      <c r="M78" s="21">
        <v>88500</v>
      </c>
      <c r="N78" s="21">
        <v>89000</v>
      </c>
      <c r="O78" s="20">
        <v>115152</v>
      </c>
      <c r="P78" s="18">
        <v>114280</v>
      </c>
      <c r="Q78" s="18">
        <v>111277</v>
      </c>
      <c r="R78" s="19">
        <v>96752</v>
      </c>
      <c r="S78" s="20">
        <v>91541</v>
      </c>
      <c r="T78" s="19">
        <v>100773</v>
      </c>
      <c r="U78" s="21">
        <v>98518</v>
      </c>
      <c r="V78" s="21">
        <v>89332</v>
      </c>
      <c r="W78" s="21">
        <v>109274</v>
      </c>
      <c r="X78" s="21">
        <v>116595</v>
      </c>
      <c r="Y78" s="21">
        <v>107612</v>
      </c>
      <c r="Z78" s="21">
        <v>102137</v>
      </c>
      <c r="AA78" s="21">
        <v>102737</v>
      </c>
    </row>
    <row r="79" spans="1:27" ht="15.75" thickTop="1" x14ac:dyDescent="0.25">
      <c r="A79" s="22" t="s">
        <v>14</v>
      </c>
      <c r="B79" s="23">
        <f>SUM(B68:B78)</f>
        <v>2396093</v>
      </c>
      <c r="C79" s="23">
        <f t="shared" ref="C79:AA79" si="5">SUM(C68:C78)</f>
        <v>2530857</v>
      </c>
      <c r="D79" s="23">
        <f t="shared" si="5"/>
        <v>2625251</v>
      </c>
      <c r="E79" s="24">
        <f t="shared" si="5"/>
        <v>2509296</v>
      </c>
      <c r="F79" s="25">
        <f t="shared" si="5"/>
        <v>2643117</v>
      </c>
      <c r="G79" s="24">
        <f t="shared" si="5"/>
        <v>2840886.0000000005</v>
      </c>
      <c r="H79" s="26">
        <f t="shared" si="5"/>
        <v>2956689</v>
      </c>
      <c r="I79" s="26">
        <f t="shared" si="5"/>
        <v>3003214</v>
      </c>
      <c r="J79" s="26">
        <f t="shared" si="5"/>
        <v>2827812</v>
      </c>
      <c r="K79" s="26">
        <f t="shared" si="5"/>
        <v>3043391</v>
      </c>
      <c r="L79" s="26">
        <f t="shared" si="5"/>
        <v>2940452</v>
      </c>
      <c r="M79" s="26">
        <f t="shared" si="5"/>
        <v>3043627.0000000005</v>
      </c>
      <c r="N79" s="26">
        <f t="shared" si="5"/>
        <v>3318786</v>
      </c>
      <c r="O79" s="25">
        <f t="shared" si="5"/>
        <v>2379989</v>
      </c>
      <c r="P79" s="23">
        <f t="shared" si="5"/>
        <v>2501784</v>
      </c>
      <c r="Q79" s="23">
        <f t="shared" si="5"/>
        <v>2593459</v>
      </c>
      <c r="R79" s="24">
        <f t="shared" si="5"/>
        <v>2473366</v>
      </c>
      <c r="S79" s="25">
        <f t="shared" si="5"/>
        <v>2593078</v>
      </c>
      <c r="T79" s="24">
        <f t="shared" si="5"/>
        <v>2791208</v>
      </c>
      <c r="U79" s="26">
        <f t="shared" si="5"/>
        <v>2912300.0000000005</v>
      </c>
      <c r="V79" s="26">
        <f t="shared" si="5"/>
        <v>2945592.9999999995</v>
      </c>
      <c r="W79" s="26">
        <f t="shared" si="5"/>
        <v>2819795</v>
      </c>
      <c r="X79" s="26">
        <f t="shared" si="5"/>
        <v>3028540.9999999995</v>
      </c>
      <c r="Y79" s="26">
        <f t="shared" si="5"/>
        <v>2945640.9999999995</v>
      </c>
      <c r="Z79" s="26">
        <f t="shared" si="5"/>
        <v>3045780.0000000005</v>
      </c>
      <c r="AA79" s="26">
        <f t="shared" si="5"/>
        <v>3310220</v>
      </c>
    </row>
    <row r="81" spans="1:27" x14ac:dyDescent="0.25">
      <c r="A81" s="1"/>
      <c r="B81" s="2" t="s">
        <v>19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4"/>
      <c r="V81" s="4"/>
      <c r="W81" s="4"/>
      <c r="X81" s="4"/>
      <c r="Y81" s="4"/>
      <c r="Z81" s="4"/>
      <c r="AA81" s="4"/>
    </row>
    <row r="82" spans="1:27" x14ac:dyDescent="0.25">
      <c r="A82" s="5"/>
      <c r="B82" s="6" t="s">
        <v>1</v>
      </c>
      <c r="C82" s="3"/>
      <c r="D82" s="3"/>
      <c r="E82" s="3"/>
      <c r="F82" s="3"/>
      <c r="G82" s="3"/>
      <c r="H82" s="4"/>
      <c r="I82" s="4"/>
      <c r="J82" s="4"/>
      <c r="K82" s="4"/>
      <c r="L82" s="4"/>
      <c r="M82" s="4"/>
      <c r="N82" s="4"/>
      <c r="O82" s="3" t="s">
        <v>2</v>
      </c>
      <c r="P82" s="3"/>
      <c r="Q82" s="3"/>
      <c r="R82" s="3"/>
      <c r="S82" s="3"/>
      <c r="T82" s="3"/>
      <c r="U82" s="4"/>
      <c r="V82" s="4"/>
      <c r="W82" s="4"/>
      <c r="X82" s="4"/>
      <c r="Y82" s="4"/>
      <c r="Z82" s="4"/>
      <c r="AA82" s="4"/>
    </row>
    <row r="83" spans="1:27" x14ac:dyDescent="0.25">
      <c r="A83" s="5"/>
      <c r="B83" s="7">
        <v>2012</v>
      </c>
      <c r="C83" s="7">
        <v>2013</v>
      </c>
      <c r="D83" s="7">
        <v>2014</v>
      </c>
      <c r="E83" s="8">
        <v>2015</v>
      </c>
      <c r="F83" s="9">
        <v>2016</v>
      </c>
      <c r="G83" s="8">
        <v>2017</v>
      </c>
      <c r="H83" s="10">
        <v>2018</v>
      </c>
      <c r="I83" s="10">
        <v>2019</v>
      </c>
      <c r="J83" s="10">
        <v>2020</v>
      </c>
      <c r="K83" s="10">
        <f>K67</f>
        <v>2021</v>
      </c>
      <c r="L83" s="10">
        <f>L67</f>
        <v>2022</v>
      </c>
      <c r="M83" s="10">
        <f>M67</f>
        <v>2023</v>
      </c>
      <c r="N83" s="10">
        <f>N67</f>
        <v>2024</v>
      </c>
      <c r="O83" s="9">
        <v>2012</v>
      </c>
      <c r="P83" s="7">
        <v>2013</v>
      </c>
      <c r="Q83" s="7">
        <v>2014</v>
      </c>
      <c r="R83" s="8">
        <v>2015</v>
      </c>
      <c r="S83" s="9">
        <v>2016</v>
      </c>
      <c r="T83" s="8">
        <v>2017</v>
      </c>
      <c r="U83" s="10">
        <v>2018</v>
      </c>
      <c r="V83" s="10">
        <v>2019</v>
      </c>
      <c r="W83" s="10">
        <v>2020</v>
      </c>
      <c r="X83" s="10">
        <f>X67</f>
        <v>2021</v>
      </c>
      <c r="Y83" s="10">
        <f>Y67</f>
        <v>2022</v>
      </c>
      <c r="Z83" s="10">
        <f>Z67</f>
        <v>2023</v>
      </c>
      <c r="AA83" s="10">
        <f>AA67</f>
        <v>2024</v>
      </c>
    </row>
    <row r="84" spans="1:27" x14ac:dyDescent="0.25">
      <c r="A84" s="11" t="s">
        <v>3</v>
      </c>
      <c r="B84" s="12">
        <f>SUM(B20,B36,B52,B68)</f>
        <v>2796249</v>
      </c>
      <c r="C84" s="12">
        <f t="shared" ref="C84:AA95" si="6">SUM(C20,C36,C52,C68)</f>
        <v>2796017</v>
      </c>
      <c r="D84" s="12">
        <f t="shared" si="6"/>
        <v>2851883</v>
      </c>
      <c r="E84" s="13">
        <f t="shared" si="6"/>
        <v>2764228</v>
      </c>
      <c r="F84" s="14">
        <f t="shared" si="6"/>
        <v>2695509</v>
      </c>
      <c r="G84" s="13">
        <f t="shared" si="6"/>
        <v>2708059</v>
      </c>
      <c r="H84" s="15">
        <f t="shared" si="6"/>
        <v>2852478</v>
      </c>
      <c r="I84" s="15">
        <f t="shared" si="6"/>
        <v>2688939</v>
      </c>
      <c r="J84" s="15">
        <f t="shared" si="6"/>
        <v>2450966</v>
      </c>
      <c r="K84" s="15">
        <f t="shared" si="6"/>
        <v>2839575</v>
      </c>
      <c r="L84" s="15">
        <f t="shared" si="6"/>
        <v>2923197</v>
      </c>
      <c r="M84" s="15">
        <f t="shared" si="6"/>
        <v>2766281</v>
      </c>
      <c r="N84" s="15">
        <f t="shared" si="6"/>
        <v>2787939</v>
      </c>
      <c r="O84" s="14">
        <f t="shared" si="6"/>
        <v>2656865</v>
      </c>
      <c r="P84" s="12">
        <f t="shared" si="6"/>
        <v>2659671</v>
      </c>
      <c r="Q84" s="12">
        <f t="shared" si="6"/>
        <v>2698497</v>
      </c>
      <c r="R84" s="13">
        <f t="shared" si="6"/>
        <v>2617785</v>
      </c>
      <c r="S84" s="14">
        <f t="shared" si="6"/>
        <v>2551695</v>
      </c>
      <c r="T84" s="13">
        <f t="shared" si="6"/>
        <v>2542649</v>
      </c>
      <c r="U84" s="15">
        <f t="shared" si="6"/>
        <v>2691557</v>
      </c>
      <c r="V84" s="15">
        <f t="shared" si="6"/>
        <v>2569401</v>
      </c>
      <c r="W84" s="15">
        <f t="shared" si="6"/>
        <v>2342489</v>
      </c>
      <c r="X84" s="15">
        <f t="shared" si="6"/>
        <v>2820273</v>
      </c>
      <c r="Y84" s="15">
        <f t="shared" si="6"/>
        <v>2946939</v>
      </c>
      <c r="Z84" s="15">
        <f t="shared" si="6"/>
        <v>2884283</v>
      </c>
      <c r="AA84" s="15">
        <f t="shared" si="6"/>
        <v>2889153</v>
      </c>
    </row>
    <row r="85" spans="1:27" x14ac:dyDescent="0.25">
      <c r="A85" s="16" t="s">
        <v>4</v>
      </c>
      <c r="B85" s="12">
        <f t="shared" ref="B85:U95" si="7">SUM(B21,B37,B53,B69)</f>
        <v>1085696</v>
      </c>
      <c r="C85" s="12">
        <f t="shared" si="7"/>
        <v>1153891</v>
      </c>
      <c r="D85" s="12">
        <f t="shared" si="7"/>
        <v>1108276</v>
      </c>
      <c r="E85" s="13">
        <f t="shared" si="7"/>
        <v>939783.99999999988</v>
      </c>
      <c r="F85" s="14">
        <f t="shared" si="7"/>
        <v>943642</v>
      </c>
      <c r="G85" s="13">
        <f t="shared" si="7"/>
        <v>985277</v>
      </c>
      <c r="H85" s="15">
        <f t="shared" si="7"/>
        <v>916658</v>
      </c>
      <c r="I85" s="15">
        <f t="shared" si="6"/>
        <v>950710</v>
      </c>
      <c r="J85" s="15">
        <f t="shared" si="6"/>
        <v>884884</v>
      </c>
      <c r="K85" s="15">
        <f t="shared" si="6"/>
        <v>873042.99999999953</v>
      </c>
      <c r="L85" s="15">
        <f t="shared" si="6"/>
        <v>968312.00000000047</v>
      </c>
      <c r="M85" s="15">
        <f t="shared" si="6"/>
        <v>1015098</v>
      </c>
      <c r="N85" s="15">
        <f t="shared" si="6"/>
        <v>1002108</v>
      </c>
      <c r="O85" s="14">
        <f t="shared" si="7"/>
        <v>1068631</v>
      </c>
      <c r="P85" s="12">
        <f t="shared" si="7"/>
        <v>1130325</v>
      </c>
      <c r="Q85" s="12">
        <f t="shared" si="7"/>
        <v>1088489</v>
      </c>
      <c r="R85" s="13">
        <f t="shared" si="7"/>
        <v>928299</v>
      </c>
      <c r="S85" s="14">
        <f t="shared" si="7"/>
        <v>926078</v>
      </c>
      <c r="T85" s="13">
        <f t="shared" si="7"/>
        <v>955954</v>
      </c>
      <c r="U85" s="15">
        <f t="shared" si="7"/>
        <v>875303.0000000007</v>
      </c>
      <c r="V85" s="15">
        <f t="shared" si="6"/>
        <v>949668</v>
      </c>
      <c r="W85" s="15">
        <f t="shared" si="6"/>
        <v>880535</v>
      </c>
      <c r="X85" s="15">
        <f t="shared" si="6"/>
        <v>850989.00000000023</v>
      </c>
      <c r="Y85" s="15">
        <f t="shared" si="6"/>
        <v>946917</v>
      </c>
      <c r="Z85" s="15">
        <f t="shared" si="6"/>
        <v>1018579.9999999995</v>
      </c>
      <c r="AA85" s="15">
        <f t="shared" si="6"/>
        <v>990416</v>
      </c>
    </row>
    <row r="86" spans="1:27" x14ac:dyDescent="0.25">
      <c r="A86" s="16" t="s">
        <v>5</v>
      </c>
      <c r="B86" s="12">
        <f t="shared" si="7"/>
        <v>343290</v>
      </c>
      <c r="C86" s="12">
        <f t="shared" si="7"/>
        <v>342500</v>
      </c>
      <c r="D86" s="12">
        <f t="shared" si="7"/>
        <v>358062</v>
      </c>
      <c r="E86" s="13">
        <f t="shared" si="7"/>
        <v>384594</v>
      </c>
      <c r="F86" s="14">
        <f t="shared" si="7"/>
        <v>345975</v>
      </c>
      <c r="G86" s="13">
        <f t="shared" si="7"/>
        <v>337307</v>
      </c>
      <c r="H86" s="15">
        <f t="shared" si="7"/>
        <v>335753</v>
      </c>
      <c r="I86" s="15">
        <f t="shared" si="6"/>
        <v>341561</v>
      </c>
      <c r="J86" s="15">
        <f t="shared" si="6"/>
        <v>307463</v>
      </c>
      <c r="K86" s="15">
        <f t="shared" si="6"/>
        <v>332325</v>
      </c>
      <c r="L86" s="15">
        <f t="shared" si="6"/>
        <v>343246</v>
      </c>
      <c r="M86" s="15">
        <f t="shared" si="6"/>
        <v>387026</v>
      </c>
      <c r="N86" s="15">
        <f t="shared" si="6"/>
        <v>418546</v>
      </c>
      <c r="O86" s="14">
        <f t="shared" si="7"/>
        <v>389925</v>
      </c>
      <c r="P86" s="12">
        <f t="shared" si="7"/>
        <v>378601</v>
      </c>
      <c r="Q86" s="12">
        <f t="shared" si="7"/>
        <v>383096</v>
      </c>
      <c r="R86" s="13">
        <f t="shared" si="7"/>
        <v>411144</v>
      </c>
      <c r="S86" s="14">
        <f t="shared" si="7"/>
        <v>375607</v>
      </c>
      <c r="T86" s="13">
        <f t="shared" si="7"/>
        <v>369921</v>
      </c>
      <c r="U86" s="15">
        <f t="shared" si="7"/>
        <v>365835</v>
      </c>
      <c r="V86" s="15">
        <f t="shared" si="6"/>
        <v>373731</v>
      </c>
      <c r="W86" s="15">
        <f t="shared" si="6"/>
        <v>343464</v>
      </c>
      <c r="X86" s="15">
        <f t="shared" si="6"/>
        <v>365178</v>
      </c>
      <c r="Y86" s="15">
        <f t="shared" si="6"/>
        <v>381160</v>
      </c>
      <c r="Z86" s="15">
        <f t="shared" si="6"/>
        <v>419499</v>
      </c>
      <c r="AA86" s="15">
        <f t="shared" si="6"/>
        <v>471377</v>
      </c>
    </row>
    <row r="87" spans="1:27" x14ac:dyDescent="0.25">
      <c r="A87" s="16" t="s">
        <v>6</v>
      </c>
      <c r="B87" s="12">
        <f t="shared" si="7"/>
        <v>885908</v>
      </c>
      <c r="C87" s="12">
        <f t="shared" si="7"/>
        <v>924796</v>
      </c>
      <c r="D87" s="12">
        <f t="shared" si="7"/>
        <v>952958</v>
      </c>
      <c r="E87" s="13">
        <f t="shared" si="7"/>
        <v>954238</v>
      </c>
      <c r="F87" s="14">
        <f t="shared" si="7"/>
        <v>1013802</v>
      </c>
      <c r="G87" s="13">
        <f t="shared" si="7"/>
        <v>1132599</v>
      </c>
      <c r="H87" s="15">
        <f t="shared" si="7"/>
        <v>1182491</v>
      </c>
      <c r="I87" s="15">
        <f t="shared" si="6"/>
        <v>1238109</v>
      </c>
      <c r="J87" s="15">
        <f t="shared" si="6"/>
        <v>1014768</v>
      </c>
      <c r="K87" s="15">
        <f t="shared" si="6"/>
        <v>1122474</v>
      </c>
      <c r="L87" s="15">
        <f t="shared" si="6"/>
        <v>1171804</v>
      </c>
      <c r="M87" s="15">
        <f t="shared" si="6"/>
        <v>1133882</v>
      </c>
      <c r="N87" s="15">
        <f t="shared" si="6"/>
        <v>1223604</v>
      </c>
      <c r="O87" s="14">
        <f t="shared" si="7"/>
        <v>926246</v>
      </c>
      <c r="P87" s="12">
        <f t="shared" si="7"/>
        <v>922306</v>
      </c>
      <c r="Q87" s="12">
        <f t="shared" si="7"/>
        <v>931333</v>
      </c>
      <c r="R87" s="13">
        <f t="shared" si="7"/>
        <v>916222</v>
      </c>
      <c r="S87" s="14">
        <f t="shared" si="7"/>
        <v>956162</v>
      </c>
      <c r="T87" s="13">
        <f t="shared" si="7"/>
        <v>1015601</v>
      </c>
      <c r="U87" s="15">
        <f t="shared" si="7"/>
        <v>1029472</v>
      </c>
      <c r="V87" s="15">
        <f t="shared" si="6"/>
        <v>1078359</v>
      </c>
      <c r="W87" s="15">
        <f t="shared" si="6"/>
        <v>963603</v>
      </c>
      <c r="X87" s="15">
        <f t="shared" si="6"/>
        <v>1055243</v>
      </c>
      <c r="Y87" s="15">
        <f t="shared" si="6"/>
        <v>1121931</v>
      </c>
      <c r="Z87" s="15">
        <f t="shared" si="6"/>
        <v>1098197</v>
      </c>
      <c r="AA87" s="15">
        <f t="shared" si="6"/>
        <v>1207691</v>
      </c>
    </row>
    <row r="88" spans="1:27" x14ac:dyDescent="0.25">
      <c r="A88" s="16" t="s">
        <v>7</v>
      </c>
      <c r="B88" s="12">
        <f t="shared" si="7"/>
        <v>7336163</v>
      </c>
      <c r="C88" s="12">
        <f t="shared" si="7"/>
        <v>8188417</v>
      </c>
      <c r="D88" s="12">
        <f t="shared" si="7"/>
        <v>8788971</v>
      </c>
      <c r="E88" s="13">
        <f t="shared" si="7"/>
        <v>8987352</v>
      </c>
      <c r="F88" s="14">
        <f t="shared" si="7"/>
        <v>9505283</v>
      </c>
      <c r="G88" s="13">
        <f t="shared" si="7"/>
        <v>10099136</v>
      </c>
      <c r="H88" s="15">
        <f t="shared" si="7"/>
        <v>10496825</v>
      </c>
      <c r="I88" s="15">
        <f t="shared" si="6"/>
        <v>10741691</v>
      </c>
      <c r="J88" s="15">
        <f t="shared" si="6"/>
        <v>10803962</v>
      </c>
      <c r="K88" s="15">
        <f t="shared" si="6"/>
        <v>11173063</v>
      </c>
      <c r="L88" s="15">
        <f t="shared" si="6"/>
        <v>11375114</v>
      </c>
      <c r="M88" s="15">
        <f t="shared" si="6"/>
        <v>12218802</v>
      </c>
      <c r="N88" s="15">
        <f t="shared" si="6"/>
        <v>12957741</v>
      </c>
      <c r="O88" s="14">
        <f t="shared" si="7"/>
        <v>7410649</v>
      </c>
      <c r="P88" s="12">
        <f t="shared" si="7"/>
        <v>8237541</v>
      </c>
      <c r="Q88" s="12">
        <f t="shared" si="7"/>
        <v>8835134</v>
      </c>
      <c r="R88" s="13">
        <f t="shared" si="7"/>
        <v>9039808</v>
      </c>
      <c r="S88" s="14">
        <f t="shared" si="7"/>
        <v>9574103</v>
      </c>
      <c r="T88" s="13">
        <f t="shared" si="7"/>
        <v>10156206</v>
      </c>
      <c r="U88" s="15">
        <f t="shared" si="7"/>
        <v>10532901</v>
      </c>
      <c r="V88" s="15">
        <f t="shared" si="6"/>
        <v>10731545</v>
      </c>
      <c r="W88" s="15">
        <f t="shared" si="6"/>
        <v>10792317</v>
      </c>
      <c r="X88" s="15">
        <f t="shared" si="6"/>
        <v>11114865</v>
      </c>
      <c r="Y88" s="15">
        <f t="shared" si="6"/>
        <v>11238480</v>
      </c>
      <c r="Z88" s="15">
        <f t="shared" si="6"/>
        <v>12029412</v>
      </c>
      <c r="AA88" s="15">
        <f t="shared" si="6"/>
        <v>12687884</v>
      </c>
    </row>
    <row r="89" spans="1:27" x14ac:dyDescent="0.25">
      <c r="A89" s="16" t="s">
        <v>8</v>
      </c>
      <c r="B89" s="12">
        <f t="shared" si="7"/>
        <v>646436</v>
      </c>
      <c r="C89" s="12">
        <f t="shared" si="7"/>
        <v>680188</v>
      </c>
      <c r="D89" s="12">
        <f t="shared" si="7"/>
        <v>763175</v>
      </c>
      <c r="E89" s="13">
        <f t="shared" si="7"/>
        <v>781818</v>
      </c>
      <c r="F89" s="14">
        <f t="shared" si="7"/>
        <v>770365</v>
      </c>
      <c r="G89" s="13">
        <f t="shared" si="7"/>
        <v>751240</v>
      </c>
      <c r="H89" s="15">
        <f t="shared" si="7"/>
        <v>799275</v>
      </c>
      <c r="I89" s="15">
        <f t="shared" si="6"/>
        <v>865212</v>
      </c>
      <c r="J89" s="15">
        <f t="shared" si="6"/>
        <v>753321</v>
      </c>
      <c r="K89" s="15">
        <f t="shared" si="6"/>
        <v>817849</v>
      </c>
      <c r="L89" s="15">
        <f t="shared" si="6"/>
        <v>940177</v>
      </c>
      <c r="M89" s="15">
        <f t="shared" si="6"/>
        <v>889215</v>
      </c>
      <c r="N89" s="15">
        <f t="shared" si="6"/>
        <v>1034630</v>
      </c>
      <c r="O89" s="14">
        <f t="shared" si="7"/>
        <v>687541</v>
      </c>
      <c r="P89" s="12">
        <f t="shared" si="7"/>
        <v>736278</v>
      </c>
      <c r="Q89" s="12">
        <f t="shared" si="7"/>
        <v>817217</v>
      </c>
      <c r="R89" s="13">
        <f t="shared" si="7"/>
        <v>874160</v>
      </c>
      <c r="S89" s="14">
        <f t="shared" si="7"/>
        <v>909388</v>
      </c>
      <c r="T89" s="13">
        <f t="shared" si="7"/>
        <v>974269</v>
      </c>
      <c r="U89" s="15">
        <f t="shared" si="7"/>
        <v>1024069</v>
      </c>
      <c r="V89" s="15">
        <f t="shared" si="6"/>
        <v>1104014</v>
      </c>
      <c r="W89" s="15">
        <f t="shared" si="6"/>
        <v>844573</v>
      </c>
      <c r="X89" s="15">
        <f t="shared" si="6"/>
        <v>948066</v>
      </c>
      <c r="Y89" s="15">
        <f t="shared" si="6"/>
        <v>1085551</v>
      </c>
      <c r="Z89" s="15">
        <f t="shared" si="6"/>
        <v>1034313</v>
      </c>
      <c r="AA89" s="15">
        <f t="shared" si="6"/>
        <v>1203919</v>
      </c>
    </row>
    <row r="90" spans="1:27" x14ac:dyDescent="0.25">
      <c r="A90" s="16" t="s">
        <v>9</v>
      </c>
      <c r="B90" s="12">
        <f t="shared" si="7"/>
        <v>1037599</v>
      </c>
      <c r="C90" s="12">
        <f t="shared" si="7"/>
        <v>1044681</v>
      </c>
      <c r="D90" s="12">
        <f t="shared" si="7"/>
        <v>1078224</v>
      </c>
      <c r="E90" s="13">
        <f t="shared" si="7"/>
        <v>1054049</v>
      </c>
      <c r="F90" s="14">
        <f t="shared" si="7"/>
        <v>1029254</v>
      </c>
      <c r="G90" s="13">
        <f t="shared" si="7"/>
        <v>1062228</v>
      </c>
      <c r="H90" s="15">
        <f t="shared" si="7"/>
        <v>1064983</v>
      </c>
      <c r="I90" s="15">
        <f t="shared" si="6"/>
        <v>1033265</v>
      </c>
      <c r="J90" s="15">
        <f t="shared" si="6"/>
        <v>900400</v>
      </c>
      <c r="K90" s="15">
        <f t="shared" si="6"/>
        <v>967281</v>
      </c>
      <c r="L90" s="15">
        <f t="shared" si="6"/>
        <v>954431</v>
      </c>
      <c r="M90" s="15">
        <f t="shared" si="6"/>
        <v>875707</v>
      </c>
      <c r="N90" s="15">
        <f t="shared" si="6"/>
        <v>888383</v>
      </c>
      <c r="O90" s="14">
        <f t="shared" si="7"/>
        <v>996028</v>
      </c>
      <c r="P90" s="12">
        <f t="shared" si="7"/>
        <v>1005128</v>
      </c>
      <c r="Q90" s="12">
        <f t="shared" si="7"/>
        <v>1043399</v>
      </c>
      <c r="R90" s="13">
        <f t="shared" si="7"/>
        <v>1018535</v>
      </c>
      <c r="S90" s="14">
        <f t="shared" si="7"/>
        <v>987437</v>
      </c>
      <c r="T90" s="13">
        <f t="shared" si="7"/>
        <v>1018314</v>
      </c>
      <c r="U90" s="15">
        <f t="shared" si="7"/>
        <v>1027545</v>
      </c>
      <c r="V90" s="15">
        <f t="shared" si="6"/>
        <v>1004655</v>
      </c>
      <c r="W90" s="15">
        <f t="shared" si="6"/>
        <v>873117</v>
      </c>
      <c r="X90" s="15">
        <f t="shared" si="6"/>
        <v>935323</v>
      </c>
      <c r="Y90" s="15">
        <f t="shared" si="6"/>
        <v>929938</v>
      </c>
      <c r="Z90" s="15">
        <f t="shared" si="6"/>
        <v>859994</v>
      </c>
      <c r="AA90" s="15">
        <f t="shared" si="6"/>
        <v>869249</v>
      </c>
    </row>
    <row r="91" spans="1:27" x14ac:dyDescent="0.25">
      <c r="A91" s="16" t="s">
        <v>10</v>
      </c>
      <c r="B91" s="12">
        <f t="shared" si="7"/>
        <v>799081</v>
      </c>
      <c r="C91" s="12">
        <f t="shared" si="7"/>
        <v>801968</v>
      </c>
      <c r="D91" s="12">
        <f t="shared" si="7"/>
        <v>761762</v>
      </c>
      <c r="E91" s="13">
        <f t="shared" si="7"/>
        <v>751120</v>
      </c>
      <c r="F91" s="14">
        <f t="shared" si="7"/>
        <v>788950</v>
      </c>
      <c r="G91" s="13">
        <f t="shared" si="7"/>
        <v>801962</v>
      </c>
      <c r="H91" s="15">
        <f t="shared" si="7"/>
        <v>772915</v>
      </c>
      <c r="I91" s="15">
        <f t="shared" si="6"/>
        <v>739731</v>
      </c>
      <c r="J91" s="15">
        <f t="shared" si="6"/>
        <v>717221</v>
      </c>
      <c r="K91" s="15">
        <f t="shared" si="6"/>
        <v>718507</v>
      </c>
      <c r="L91" s="15">
        <f t="shared" si="6"/>
        <v>755669</v>
      </c>
      <c r="M91" s="15">
        <f t="shared" si="6"/>
        <v>722491</v>
      </c>
      <c r="N91" s="15">
        <f t="shared" si="6"/>
        <v>723909</v>
      </c>
      <c r="O91" s="14">
        <f t="shared" si="7"/>
        <v>733303</v>
      </c>
      <c r="P91" s="12">
        <f t="shared" si="7"/>
        <v>737512</v>
      </c>
      <c r="Q91" s="12">
        <f t="shared" si="7"/>
        <v>687059</v>
      </c>
      <c r="R91" s="13">
        <f t="shared" si="7"/>
        <v>673976</v>
      </c>
      <c r="S91" s="14">
        <f t="shared" si="7"/>
        <v>704084</v>
      </c>
      <c r="T91" s="13">
        <f t="shared" si="7"/>
        <v>714413</v>
      </c>
      <c r="U91" s="15">
        <f t="shared" si="7"/>
        <v>684941</v>
      </c>
      <c r="V91" s="15">
        <f t="shared" si="6"/>
        <v>659993</v>
      </c>
      <c r="W91" s="15">
        <f t="shared" si="6"/>
        <v>642322</v>
      </c>
      <c r="X91" s="15">
        <f t="shared" si="6"/>
        <v>632522</v>
      </c>
      <c r="Y91" s="15">
        <f t="shared" si="6"/>
        <v>675986</v>
      </c>
      <c r="Z91" s="15">
        <f t="shared" si="6"/>
        <v>652258</v>
      </c>
      <c r="AA91" s="15">
        <f t="shared" si="6"/>
        <v>675893</v>
      </c>
    </row>
    <row r="92" spans="1:27" x14ac:dyDescent="0.25">
      <c r="A92" s="16" t="s">
        <v>11</v>
      </c>
      <c r="B92" s="12">
        <f t="shared" si="7"/>
        <v>1167450</v>
      </c>
      <c r="C92" s="12">
        <f t="shared" si="7"/>
        <v>1236671.9999999998</v>
      </c>
      <c r="D92" s="12">
        <f t="shared" si="7"/>
        <v>1216727.9999999979</v>
      </c>
      <c r="E92" s="13">
        <f t="shared" si="7"/>
        <v>1301107.0000000019</v>
      </c>
      <c r="F92" s="14">
        <f t="shared" si="7"/>
        <v>1379121.0000000005</v>
      </c>
      <c r="G92" s="13">
        <f t="shared" si="7"/>
        <v>1406990.9999999986</v>
      </c>
      <c r="H92" s="15">
        <f t="shared" si="7"/>
        <v>1403063</v>
      </c>
      <c r="I92" s="15">
        <f t="shared" si="6"/>
        <v>1404307.9999999981</v>
      </c>
      <c r="J92" s="15">
        <f t="shared" si="6"/>
        <v>1413825</v>
      </c>
      <c r="K92" s="15">
        <f t="shared" si="6"/>
        <v>1399965</v>
      </c>
      <c r="L92" s="15">
        <f t="shared" si="6"/>
        <v>1322992.9999999981</v>
      </c>
      <c r="M92" s="15">
        <f t="shared" si="6"/>
        <v>1234383.0000000005</v>
      </c>
      <c r="N92" s="15">
        <f t="shared" si="6"/>
        <v>1270230.9999999981</v>
      </c>
      <c r="O92" s="14">
        <f t="shared" si="7"/>
        <v>1208068.0000000021</v>
      </c>
      <c r="P92" s="12">
        <f t="shared" si="7"/>
        <v>1227128.0000000019</v>
      </c>
      <c r="Q92" s="12">
        <f t="shared" si="7"/>
        <v>1224384.9999999998</v>
      </c>
      <c r="R92" s="13">
        <f t="shared" si="7"/>
        <v>1284531.9999999998</v>
      </c>
      <c r="S92" s="14">
        <f t="shared" si="7"/>
        <v>1323808</v>
      </c>
      <c r="T92" s="13">
        <f t="shared" si="7"/>
        <v>1363221.0000000014</v>
      </c>
      <c r="U92" s="15">
        <f t="shared" si="7"/>
        <v>1362570.0000000007</v>
      </c>
      <c r="V92" s="15">
        <f t="shared" si="6"/>
        <v>1379636.9999999995</v>
      </c>
      <c r="W92" s="15">
        <f t="shared" si="6"/>
        <v>1396878.0000000019</v>
      </c>
      <c r="X92" s="15">
        <f t="shared" si="6"/>
        <v>1359011.9999999977</v>
      </c>
      <c r="Y92" s="15">
        <f t="shared" si="6"/>
        <v>1327381.9999999993</v>
      </c>
      <c r="Z92" s="15">
        <f t="shared" si="6"/>
        <v>1244137.9999999991</v>
      </c>
      <c r="AA92" s="15">
        <f t="shared" si="6"/>
        <v>1248062.0000000014</v>
      </c>
    </row>
    <row r="93" spans="1:27" x14ac:dyDescent="0.25">
      <c r="A93" s="16" t="s">
        <v>12</v>
      </c>
      <c r="B93" s="12">
        <f t="shared" si="7"/>
        <v>1756577</v>
      </c>
      <c r="C93" s="12">
        <f t="shared" si="7"/>
        <v>1792793</v>
      </c>
      <c r="D93" s="12">
        <f t="shared" si="7"/>
        <v>1773805</v>
      </c>
      <c r="E93" s="13">
        <f t="shared" si="7"/>
        <v>1792483</v>
      </c>
      <c r="F93" s="14">
        <f t="shared" si="7"/>
        <v>1834156</v>
      </c>
      <c r="G93" s="13">
        <f t="shared" si="7"/>
        <v>1819027</v>
      </c>
      <c r="H93" s="15">
        <f t="shared" si="7"/>
        <v>1887200</v>
      </c>
      <c r="I93" s="15">
        <f t="shared" si="6"/>
        <v>1845465</v>
      </c>
      <c r="J93" s="15">
        <f t="shared" si="6"/>
        <v>1776859</v>
      </c>
      <c r="K93" s="15">
        <f t="shared" si="6"/>
        <v>1945538</v>
      </c>
      <c r="L93" s="15">
        <f t="shared" si="6"/>
        <v>1869138</v>
      </c>
      <c r="M93" s="15">
        <f t="shared" si="6"/>
        <v>1769415</v>
      </c>
      <c r="N93" s="15">
        <f t="shared" si="6"/>
        <v>1793478</v>
      </c>
      <c r="O93" s="14">
        <f t="shared" si="7"/>
        <v>1832197</v>
      </c>
      <c r="P93" s="12">
        <f t="shared" si="7"/>
        <v>1827700</v>
      </c>
      <c r="Q93" s="12">
        <f t="shared" si="7"/>
        <v>1826603</v>
      </c>
      <c r="R93" s="13">
        <f t="shared" si="7"/>
        <v>1829130</v>
      </c>
      <c r="S93" s="14">
        <f t="shared" si="7"/>
        <v>1869185</v>
      </c>
      <c r="T93" s="13">
        <f t="shared" si="7"/>
        <v>1858885</v>
      </c>
      <c r="U93" s="15">
        <f t="shared" si="7"/>
        <v>1941706</v>
      </c>
      <c r="V93" s="15">
        <f t="shared" si="6"/>
        <v>1920250</v>
      </c>
      <c r="W93" s="15">
        <f t="shared" si="6"/>
        <v>1862970</v>
      </c>
      <c r="X93" s="15">
        <f t="shared" si="6"/>
        <v>2029479</v>
      </c>
      <c r="Y93" s="15">
        <f t="shared" si="6"/>
        <v>2008675</v>
      </c>
      <c r="Z93" s="15">
        <f t="shared" si="6"/>
        <v>1864353</v>
      </c>
      <c r="AA93" s="15">
        <f t="shared" si="6"/>
        <v>1922768</v>
      </c>
    </row>
    <row r="94" spans="1:27" ht="15.75" thickBot="1" x14ac:dyDescent="0.3">
      <c r="A94" s="17" t="s">
        <v>13</v>
      </c>
      <c r="B94" s="18">
        <f t="shared" si="7"/>
        <v>1048708</v>
      </c>
      <c r="C94" s="18">
        <f t="shared" si="7"/>
        <v>1084459</v>
      </c>
      <c r="D94" s="18">
        <f t="shared" si="7"/>
        <v>1032709</v>
      </c>
      <c r="E94" s="19">
        <f t="shared" si="7"/>
        <v>1001426</v>
      </c>
      <c r="F94" s="20">
        <f t="shared" si="7"/>
        <v>992656</v>
      </c>
      <c r="G94" s="19">
        <f t="shared" si="7"/>
        <v>1058371</v>
      </c>
      <c r="H94" s="21">
        <f t="shared" si="7"/>
        <v>1081164</v>
      </c>
      <c r="I94" s="21">
        <f t="shared" si="6"/>
        <v>1049132</v>
      </c>
      <c r="J94" s="21">
        <f t="shared" si="6"/>
        <v>947458</v>
      </c>
      <c r="K94" s="21">
        <f t="shared" si="6"/>
        <v>1042457</v>
      </c>
      <c r="L94" s="21">
        <f t="shared" si="6"/>
        <v>1020520</v>
      </c>
      <c r="M94" s="21">
        <f t="shared" si="6"/>
        <v>996469</v>
      </c>
      <c r="N94" s="21">
        <f t="shared" si="6"/>
        <v>1020367</v>
      </c>
      <c r="O94" s="20">
        <f t="shared" si="7"/>
        <v>1071805</v>
      </c>
      <c r="P94" s="18">
        <f t="shared" si="7"/>
        <v>1138576</v>
      </c>
      <c r="Q94" s="18">
        <f t="shared" si="7"/>
        <v>1098884</v>
      </c>
      <c r="R94" s="19">
        <f t="shared" si="7"/>
        <v>1056183</v>
      </c>
      <c r="S94" s="20">
        <f t="shared" si="7"/>
        <v>1058815</v>
      </c>
      <c r="T94" s="19">
        <f t="shared" si="7"/>
        <v>1116530</v>
      </c>
      <c r="U94" s="21">
        <f t="shared" si="7"/>
        <v>1146058</v>
      </c>
      <c r="V94" s="21">
        <f t="shared" si="6"/>
        <v>1072676</v>
      </c>
      <c r="W94" s="21">
        <f t="shared" si="6"/>
        <v>975594</v>
      </c>
      <c r="X94" s="21">
        <f t="shared" si="6"/>
        <v>1110117</v>
      </c>
      <c r="Y94" s="21">
        <f t="shared" si="6"/>
        <v>1054302</v>
      </c>
      <c r="Z94" s="21">
        <f t="shared" si="6"/>
        <v>1049844</v>
      </c>
      <c r="AA94" s="21">
        <f t="shared" si="6"/>
        <v>1067806</v>
      </c>
    </row>
    <row r="95" spans="1:27" ht="15.75" thickTop="1" x14ac:dyDescent="0.25">
      <c r="A95" s="22" t="s">
        <v>14</v>
      </c>
      <c r="B95" s="23">
        <f>SUM(B31,B47,B63,B79)</f>
        <v>18903157</v>
      </c>
      <c r="C95" s="23">
        <f t="shared" si="7"/>
        <v>20046382</v>
      </c>
      <c r="D95" s="23">
        <f t="shared" si="7"/>
        <v>20686553</v>
      </c>
      <c r="E95" s="24">
        <f t="shared" si="7"/>
        <v>20712199</v>
      </c>
      <c r="F95" s="25">
        <f t="shared" si="7"/>
        <v>21298713</v>
      </c>
      <c r="G95" s="24">
        <f t="shared" si="7"/>
        <v>22162197</v>
      </c>
      <c r="H95" s="26">
        <f t="shared" si="7"/>
        <v>22792805</v>
      </c>
      <c r="I95" s="26">
        <f t="shared" si="6"/>
        <v>22898123</v>
      </c>
      <c r="J95" s="26">
        <f t="shared" si="6"/>
        <v>21971127</v>
      </c>
      <c r="K95" s="26">
        <f t="shared" si="6"/>
        <v>23232077</v>
      </c>
      <c r="L95" s="26">
        <f t="shared" si="6"/>
        <v>23644601</v>
      </c>
      <c r="M95" s="26">
        <f t="shared" si="6"/>
        <v>24008769</v>
      </c>
      <c r="N95" s="26">
        <f t="shared" si="6"/>
        <v>25120936</v>
      </c>
      <c r="O95" s="25">
        <f t="shared" si="7"/>
        <v>18981258</v>
      </c>
      <c r="P95" s="23">
        <f t="shared" si="7"/>
        <v>20000766</v>
      </c>
      <c r="Q95" s="23">
        <f t="shared" si="7"/>
        <v>20634096</v>
      </c>
      <c r="R95" s="24">
        <f t="shared" si="7"/>
        <v>20649774</v>
      </c>
      <c r="S95" s="25">
        <f t="shared" si="7"/>
        <v>21236362</v>
      </c>
      <c r="T95" s="24">
        <f t="shared" si="7"/>
        <v>22085963</v>
      </c>
      <c r="U95" s="26">
        <f t="shared" si="7"/>
        <v>22681957</v>
      </c>
      <c r="V95" s="26">
        <f t="shared" si="6"/>
        <v>22843929</v>
      </c>
      <c r="W95" s="26">
        <f t="shared" si="6"/>
        <v>21917862</v>
      </c>
      <c r="X95" s="26">
        <f t="shared" si="6"/>
        <v>23221067</v>
      </c>
      <c r="Y95" s="26">
        <f t="shared" si="6"/>
        <v>23717261</v>
      </c>
      <c r="Z95" s="26">
        <f t="shared" si="6"/>
        <v>24154871</v>
      </c>
      <c r="AA95" s="26">
        <f t="shared" si="6"/>
        <v>25234218</v>
      </c>
    </row>
    <row r="97" spans="1:27" x14ac:dyDescent="0.25">
      <c r="A97" s="1"/>
      <c r="B97" s="2" t="s">
        <v>20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4"/>
      <c r="V97" s="4"/>
      <c r="W97" s="4"/>
      <c r="X97" s="4"/>
      <c r="Y97" s="4"/>
      <c r="Z97" s="4"/>
      <c r="AA97" s="4"/>
    </row>
    <row r="98" spans="1:27" x14ac:dyDescent="0.25">
      <c r="A98" s="5"/>
      <c r="B98" s="6" t="s">
        <v>1</v>
      </c>
      <c r="C98" s="3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3" t="s">
        <v>2</v>
      </c>
      <c r="P98" s="3"/>
      <c r="Q98" s="3"/>
      <c r="R98" s="3"/>
      <c r="S98" s="3"/>
      <c r="T98" s="3"/>
      <c r="U98" s="4"/>
      <c r="V98" s="4"/>
      <c r="W98" s="4"/>
      <c r="X98" s="4"/>
      <c r="Y98" s="4"/>
      <c r="Z98" s="4"/>
      <c r="AA98" s="4"/>
    </row>
    <row r="99" spans="1:27" x14ac:dyDescent="0.25">
      <c r="A99" s="5"/>
      <c r="B99" s="7">
        <v>2012</v>
      </c>
      <c r="C99" s="7">
        <v>2013</v>
      </c>
      <c r="D99" s="7">
        <v>2014</v>
      </c>
      <c r="E99" s="8">
        <v>2015</v>
      </c>
      <c r="F99" s="9">
        <v>2016</v>
      </c>
      <c r="G99" s="8">
        <v>2017</v>
      </c>
      <c r="H99" s="10">
        <v>2018</v>
      </c>
      <c r="I99" s="10">
        <v>2019</v>
      </c>
      <c r="J99" s="10">
        <v>2020</v>
      </c>
      <c r="K99" s="10">
        <f>K83</f>
        <v>2021</v>
      </c>
      <c r="L99" s="10">
        <f>L83</f>
        <v>2022</v>
      </c>
      <c r="M99" s="10">
        <f>M83</f>
        <v>2023</v>
      </c>
      <c r="N99" s="10">
        <f>N83</f>
        <v>2024</v>
      </c>
      <c r="O99" s="9">
        <v>2012</v>
      </c>
      <c r="P99" s="7">
        <v>2013</v>
      </c>
      <c r="Q99" s="7">
        <v>2014</v>
      </c>
      <c r="R99" s="8">
        <v>2015</v>
      </c>
      <c r="S99" s="9">
        <v>2016</v>
      </c>
      <c r="T99" s="8">
        <v>2017</v>
      </c>
      <c r="U99" s="10">
        <v>2018</v>
      </c>
      <c r="V99" s="10">
        <v>2019</v>
      </c>
      <c r="W99" s="10">
        <v>2020</v>
      </c>
      <c r="X99" s="10">
        <f>X83</f>
        <v>2021</v>
      </c>
      <c r="Y99" s="10">
        <f>Y83</f>
        <v>2022</v>
      </c>
      <c r="Z99" s="10">
        <f>Z83</f>
        <v>2023</v>
      </c>
      <c r="AA99" s="10">
        <f>AA83</f>
        <v>2024</v>
      </c>
    </row>
    <row r="100" spans="1:27" x14ac:dyDescent="0.25">
      <c r="A100" s="11" t="s">
        <v>3</v>
      </c>
      <c r="B100" s="12">
        <v>40600</v>
      </c>
      <c r="C100" s="12">
        <v>41912</v>
      </c>
      <c r="D100" s="12">
        <v>46219</v>
      </c>
      <c r="E100" s="13">
        <v>45577</v>
      </c>
      <c r="F100" s="14">
        <v>50131</v>
      </c>
      <c r="G100" s="13">
        <v>51577</v>
      </c>
      <c r="H100" s="15">
        <v>51126</v>
      </c>
      <c r="I100" s="15">
        <v>44642</v>
      </c>
      <c r="J100" s="15">
        <v>35746</v>
      </c>
      <c r="K100" s="15">
        <v>37451</v>
      </c>
      <c r="L100" s="15">
        <v>38067</v>
      </c>
      <c r="M100" s="15">
        <v>37048</v>
      </c>
      <c r="N100" s="15">
        <v>35400</v>
      </c>
      <c r="O100" s="14">
        <v>61493</v>
      </c>
      <c r="P100" s="12">
        <v>55944</v>
      </c>
      <c r="Q100" s="12">
        <v>61872</v>
      </c>
      <c r="R100" s="13">
        <v>51323</v>
      </c>
      <c r="S100" s="14">
        <v>55903</v>
      </c>
      <c r="T100" s="13">
        <v>57677</v>
      </c>
      <c r="U100" s="15">
        <v>64019.000000000007</v>
      </c>
      <c r="V100" s="15">
        <v>51876</v>
      </c>
      <c r="W100" s="15">
        <v>48813</v>
      </c>
      <c r="X100" s="15">
        <v>50780</v>
      </c>
      <c r="Y100" s="15">
        <v>53667</v>
      </c>
      <c r="Z100" s="15">
        <v>54749</v>
      </c>
      <c r="AA100" s="15">
        <v>53776</v>
      </c>
    </row>
    <row r="101" spans="1:27" x14ac:dyDescent="0.25">
      <c r="A101" s="16" t="s">
        <v>4</v>
      </c>
      <c r="B101" s="12">
        <v>10250</v>
      </c>
      <c r="C101" s="12">
        <v>10250</v>
      </c>
      <c r="D101" s="12">
        <v>10250</v>
      </c>
      <c r="E101" s="13">
        <v>10250</v>
      </c>
      <c r="F101" s="14">
        <v>10250</v>
      </c>
      <c r="G101" s="13">
        <v>10250</v>
      </c>
      <c r="H101" s="15">
        <v>9250</v>
      </c>
      <c r="I101" s="15">
        <v>9250</v>
      </c>
      <c r="J101" s="15">
        <v>9250</v>
      </c>
      <c r="K101" s="15">
        <v>9250</v>
      </c>
      <c r="L101" s="15">
        <v>9250</v>
      </c>
      <c r="M101" s="15">
        <v>9250</v>
      </c>
      <c r="N101" s="15">
        <v>9250</v>
      </c>
      <c r="O101" s="14">
        <v>13224</v>
      </c>
      <c r="P101" s="12">
        <v>14303</v>
      </c>
      <c r="Q101" s="12">
        <v>12008</v>
      </c>
      <c r="R101" s="13">
        <v>11881.999999999993</v>
      </c>
      <c r="S101" s="14">
        <v>11410</v>
      </c>
      <c r="T101" s="13">
        <v>11885.000000000015</v>
      </c>
      <c r="U101" s="15">
        <v>12374.999999999993</v>
      </c>
      <c r="V101" s="15">
        <v>11893.999999999993</v>
      </c>
      <c r="W101" s="15">
        <v>12369.999999999993</v>
      </c>
      <c r="X101" s="15">
        <v>12325</v>
      </c>
      <c r="Y101" s="15">
        <v>10631</v>
      </c>
      <c r="Z101" s="15">
        <v>12402</v>
      </c>
      <c r="AA101" s="15">
        <v>13013</v>
      </c>
    </row>
    <row r="102" spans="1:27" x14ac:dyDescent="0.25">
      <c r="A102" s="16" t="s">
        <v>5</v>
      </c>
      <c r="B102" s="12">
        <v>0</v>
      </c>
      <c r="C102" s="12">
        <v>0</v>
      </c>
      <c r="D102" s="12">
        <v>100</v>
      </c>
      <c r="E102" s="13">
        <v>750</v>
      </c>
      <c r="F102" s="14">
        <v>750</v>
      </c>
      <c r="G102" s="13">
        <v>6000</v>
      </c>
      <c r="H102" s="15">
        <v>650</v>
      </c>
      <c r="I102" s="15">
        <v>650</v>
      </c>
      <c r="J102" s="15">
        <v>650</v>
      </c>
      <c r="K102" s="15">
        <v>650</v>
      </c>
      <c r="L102" s="15">
        <v>650</v>
      </c>
      <c r="M102" s="15">
        <v>650</v>
      </c>
      <c r="N102" s="15">
        <v>650</v>
      </c>
      <c r="O102" s="14">
        <v>11600</v>
      </c>
      <c r="P102" s="12">
        <v>620</v>
      </c>
      <c r="Q102" s="12">
        <v>1382</v>
      </c>
      <c r="R102" s="13">
        <v>1381</v>
      </c>
      <c r="S102" s="14">
        <v>1696</v>
      </c>
      <c r="T102" s="13">
        <v>1605</v>
      </c>
      <c r="U102" s="15">
        <v>1002.9999999999999</v>
      </c>
      <c r="V102" s="15">
        <v>679</v>
      </c>
      <c r="W102" s="15">
        <v>812</v>
      </c>
      <c r="X102" s="15">
        <v>951</v>
      </c>
      <c r="Y102" s="15">
        <v>2162</v>
      </c>
      <c r="Z102" s="15">
        <v>1876</v>
      </c>
      <c r="AA102" s="15">
        <v>2474</v>
      </c>
    </row>
    <row r="103" spans="1:27" x14ac:dyDescent="0.25">
      <c r="A103" s="16" t="s">
        <v>6</v>
      </c>
      <c r="B103" s="12">
        <v>37000</v>
      </c>
      <c r="C103" s="12">
        <v>32000</v>
      </c>
      <c r="D103" s="12">
        <v>32000</v>
      </c>
      <c r="E103" s="13">
        <v>32000</v>
      </c>
      <c r="F103" s="14">
        <v>34500</v>
      </c>
      <c r="G103" s="13">
        <v>34500</v>
      </c>
      <c r="H103" s="15">
        <v>37500</v>
      </c>
      <c r="I103" s="15">
        <v>37500</v>
      </c>
      <c r="J103" s="15">
        <v>33000</v>
      </c>
      <c r="K103" s="15">
        <v>43000</v>
      </c>
      <c r="L103" s="15">
        <v>45000</v>
      </c>
      <c r="M103" s="15">
        <v>43000</v>
      </c>
      <c r="N103" s="15">
        <v>43000</v>
      </c>
      <c r="O103" s="14">
        <v>37216</v>
      </c>
      <c r="P103" s="12">
        <v>31742</v>
      </c>
      <c r="Q103" s="12">
        <v>34155</v>
      </c>
      <c r="R103" s="13">
        <v>37064</v>
      </c>
      <c r="S103" s="14">
        <v>39709</v>
      </c>
      <c r="T103" s="13">
        <v>32302</v>
      </c>
      <c r="U103" s="15">
        <v>38998</v>
      </c>
      <c r="V103" s="15">
        <v>51158</v>
      </c>
      <c r="W103" s="15">
        <v>45387</v>
      </c>
      <c r="X103" s="15">
        <v>49571</v>
      </c>
      <c r="Y103" s="15">
        <v>51989</v>
      </c>
      <c r="Z103" s="15">
        <v>57593</v>
      </c>
      <c r="AA103" s="15">
        <v>50146</v>
      </c>
    </row>
    <row r="104" spans="1:27" x14ac:dyDescent="0.25">
      <c r="A104" s="16" t="s">
        <v>7</v>
      </c>
      <c r="B104" s="12">
        <v>267000</v>
      </c>
      <c r="C104" s="12">
        <v>298000</v>
      </c>
      <c r="D104" s="12">
        <v>315000</v>
      </c>
      <c r="E104" s="13">
        <v>321000</v>
      </c>
      <c r="F104" s="14">
        <v>337000</v>
      </c>
      <c r="G104" s="13">
        <v>351000</v>
      </c>
      <c r="H104" s="15">
        <v>369000</v>
      </c>
      <c r="I104" s="15">
        <v>376000</v>
      </c>
      <c r="J104" s="15">
        <v>376000</v>
      </c>
      <c r="K104" s="15">
        <v>410000</v>
      </c>
      <c r="L104" s="15">
        <v>398000</v>
      </c>
      <c r="M104" s="15">
        <v>411000</v>
      </c>
      <c r="N104" s="15">
        <v>403000</v>
      </c>
      <c r="O104" s="14">
        <v>265914</v>
      </c>
      <c r="P104" s="12">
        <v>295727</v>
      </c>
      <c r="Q104" s="12">
        <v>310722</v>
      </c>
      <c r="R104" s="13">
        <v>314996</v>
      </c>
      <c r="S104" s="14">
        <v>328833</v>
      </c>
      <c r="T104" s="13">
        <v>340743</v>
      </c>
      <c r="U104" s="15">
        <v>355529</v>
      </c>
      <c r="V104" s="15">
        <v>361503</v>
      </c>
      <c r="W104" s="15">
        <v>366384</v>
      </c>
      <c r="X104" s="15">
        <v>399713</v>
      </c>
      <c r="Y104" s="15">
        <v>386456</v>
      </c>
      <c r="Z104" s="15">
        <v>397324</v>
      </c>
      <c r="AA104" s="15">
        <v>386339</v>
      </c>
    </row>
    <row r="105" spans="1:27" x14ac:dyDescent="0.25">
      <c r="A105" s="16" t="s">
        <v>8</v>
      </c>
      <c r="B105" s="12">
        <v>50000</v>
      </c>
      <c r="C105" s="12">
        <v>50000</v>
      </c>
      <c r="D105" s="12">
        <v>50000</v>
      </c>
      <c r="E105" s="13">
        <v>50000</v>
      </c>
      <c r="F105" s="14">
        <v>50000</v>
      </c>
      <c r="G105" s="13">
        <v>50000</v>
      </c>
      <c r="H105" s="15">
        <v>51000</v>
      </c>
      <c r="I105" s="15">
        <v>52000</v>
      </c>
      <c r="J105" s="15">
        <v>40000</v>
      </c>
      <c r="K105" s="15">
        <v>40000</v>
      </c>
      <c r="L105" s="15">
        <v>40000</v>
      </c>
      <c r="M105" s="15">
        <v>40000</v>
      </c>
      <c r="N105" s="15">
        <v>40000</v>
      </c>
      <c r="O105" s="14">
        <v>54409</v>
      </c>
      <c r="P105" s="12">
        <v>55584</v>
      </c>
      <c r="Q105" s="12">
        <v>56248</v>
      </c>
      <c r="R105" s="13">
        <v>56625</v>
      </c>
      <c r="S105" s="14">
        <v>56557</v>
      </c>
      <c r="T105" s="13">
        <v>57120</v>
      </c>
      <c r="U105" s="15">
        <v>61016</v>
      </c>
      <c r="V105" s="15">
        <v>60854</v>
      </c>
      <c r="W105" s="15">
        <v>45234</v>
      </c>
      <c r="X105" s="15">
        <v>48316</v>
      </c>
      <c r="Y105" s="15">
        <v>49444</v>
      </c>
      <c r="Z105" s="15">
        <v>48590</v>
      </c>
      <c r="AA105" s="15">
        <v>50982</v>
      </c>
    </row>
    <row r="106" spans="1:27" x14ac:dyDescent="0.25">
      <c r="A106" s="16" t="s">
        <v>9</v>
      </c>
      <c r="B106" s="12">
        <v>32600</v>
      </c>
      <c r="C106" s="12">
        <v>36228</v>
      </c>
      <c r="D106" s="12">
        <v>39057</v>
      </c>
      <c r="E106" s="13">
        <v>37784</v>
      </c>
      <c r="F106" s="14">
        <v>35995</v>
      </c>
      <c r="G106" s="13">
        <v>35896</v>
      </c>
      <c r="H106" s="15">
        <v>34753</v>
      </c>
      <c r="I106" s="15">
        <v>29586</v>
      </c>
      <c r="J106" s="15">
        <v>23149</v>
      </c>
      <c r="K106" s="15">
        <v>31507</v>
      </c>
      <c r="L106" s="15">
        <v>30719</v>
      </c>
      <c r="M106" s="15">
        <v>24644</v>
      </c>
      <c r="N106" s="15">
        <v>26957</v>
      </c>
      <c r="O106" s="14">
        <v>30370</v>
      </c>
      <c r="P106" s="12">
        <v>33277</v>
      </c>
      <c r="Q106" s="12">
        <v>36631</v>
      </c>
      <c r="R106" s="13">
        <v>34126</v>
      </c>
      <c r="S106" s="14">
        <v>31151</v>
      </c>
      <c r="T106" s="13">
        <v>30793</v>
      </c>
      <c r="U106" s="15">
        <v>29718</v>
      </c>
      <c r="V106" s="15">
        <v>26513</v>
      </c>
      <c r="W106" s="15">
        <v>21295</v>
      </c>
      <c r="X106" s="15">
        <v>28245</v>
      </c>
      <c r="Y106" s="15">
        <v>27420</v>
      </c>
      <c r="Z106" s="15">
        <v>22487</v>
      </c>
      <c r="AA106" s="15">
        <v>23996</v>
      </c>
    </row>
    <row r="107" spans="1:27" x14ac:dyDescent="0.25">
      <c r="A107" s="16" t="s">
        <v>10</v>
      </c>
      <c r="B107" s="12">
        <v>10000</v>
      </c>
      <c r="C107" s="12">
        <v>8500</v>
      </c>
      <c r="D107" s="12">
        <v>8500</v>
      </c>
      <c r="E107" s="13">
        <v>7000</v>
      </c>
      <c r="F107" s="14">
        <v>5000</v>
      </c>
      <c r="G107" s="13">
        <v>5000</v>
      </c>
      <c r="H107" s="15">
        <v>3500</v>
      </c>
      <c r="I107" s="15">
        <v>1900</v>
      </c>
      <c r="J107" s="15">
        <v>1900</v>
      </c>
      <c r="K107" s="15">
        <v>3000</v>
      </c>
      <c r="L107" s="15">
        <v>3000</v>
      </c>
      <c r="M107" s="15">
        <v>3250</v>
      </c>
      <c r="N107" s="15">
        <v>3000</v>
      </c>
      <c r="O107" s="14">
        <v>1118</v>
      </c>
      <c r="P107" s="12">
        <v>1343</v>
      </c>
      <c r="Q107" s="12">
        <v>1259</v>
      </c>
      <c r="R107" s="13">
        <v>1419</v>
      </c>
      <c r="S107" s="14">
        <v>1303</v>
      </c>
      <c r="T107" s="13">
        <v>857</v>
      </c>
      <c r="U107" s="15">
        <v>1665</v>
      </c>
      <c r="V107" s="15">
        <v>1767</v>
      </c>
      <c r="W107" s="15">
        <v>2072</v>
      </c>
      <c r="X107" s="15">
        <v>598</v>
      </c>
      <c r="Y107" s="15">
        <v>1512</v>
      </c>
      <c r="Z107" s="15">
        <v>16</v>
      </c>
      <c r="AA107" s="15">
        <v>957</v>
      </c>
    </row>
    <row r="108" spans="1:27" x14ac:dyDescent="0.25">
      <c r="A108" s="16" t="s">
        <v>11</v>
      </c>
      <c r="B108" s="12">
        <v>16000</v>
      </c>
      <c r="C108" s="12">
        <v>16000</v>
      </c>
      <c r="D108" s="12">
        <v>16000</v>
      </c>
      <c r="E108" s="13">
        <v>16000</v>
      </c>
      <c r="F108" s="14">
        <v>16750</v>
      </c>
      <c r="G108" s="13">
        <v>16750</v>
      </c>
      <c r="H108" s="15">
        <v>16749.999999999942</v>
      </c>
      <c r="I108" s="15">
        <v>16750</v>
      </c>
      <c r="J108" s="15">
        <v>14750</v>
      </c>
      <c r="K108" s="15">
        <v>21408.999999999884</v>
      </c>
      <c r="L108" s="15">
        <v>21717</v>
      </c>
      <c r="M108" s="15">
        <v>20968</v>
      </c>
      <c r="N108" s="15">
        <v>18180</v>
      </c>
      <c r="O108" s="14">
        <v>10183</v>
      </c>
      <c r="P108" s="12">
        <v>9859.9999999999418</v>
      </c>
      <c r="Q108" s="12">
        <v>10464.999999999942</v>
      </c>
      <c r="R108" s="13">
        <v>11888</v>
      </c>
      <c r="S108" s="14">
        <v>11823.000000000116</v>
      </c>
      <c r="T108" s="13">
        <v>10633.000000000058</v>
      </c>
      <c r="U108" s="15">
        <v>10132.000000000058</v>
      </c>
      <c r="V108" s="15">
        <v>10114.999999999942</v>
      </c>
      <c r="W108" s="15">
        <v>9958</v>
      </c>
      <c r="X108" s="15">
        <v>14846</v>
      </c>
      <c r="Y108" s="15">
        <v>17562.999999999884</v>
      </c>
      <c r="Z108" s="15">
        <v>23878</v>
      </c>
      <c r="AA108" s="15">
        <v>30417</v>
      </c>
    </row>
    <row r="109" spans="1:27" x14ac:dyDescent="0.25">
      <c r="A109" s="16" t="s">
        <v>12</v>
      </c>
      <c r="B109" s="12">
        <v>16000</v>
      </c>
      <c r="C109" s="12">
        <v>16000</v>
      </c>
      <c r="D109" s="12">
        <v>16000</v>
      </c>
      <c r="E109" s="13">
        <v>16000</v>
      </c>
      <c r="F109" s="14">
        <v>16000</v>
      </c>
      <c r="G109" s="13">
        <v>15934</v>
      </c>
      <c r="H109" s="15">
        <v>17264</v>
      </c>
      <c r="I109" s="15">
        <v>17328</v>
      </c>
      <c r="J109" s="15">
        <v>16000</v>
      </c>
      <c r="K109" s="15">
        <v>18000</v>
      </c>
      <c r="L109" s="15">
        <v>18000</v>
      </c>
      <c r="M109" s="15">
        <v>18000</v>
      </c>
      <c r="N109" s="15">
        <v>18000</v>
      </c>
      <c r="O109" s="14">
        <v>23702</v>
      </c>
      <c r="P109" s="12">
        <v>22065</v>
      </c>
      <c r="Q109" s="12">
        <v>24521</v>
      </c>
      <c r="R109" s="13">
        <v>24012</v>
      </c>
      <c r="S109" s="14">
        <v>22781</v>
      </c>
      <c r="T109" s="13">
        <v>24645</v>
      </c>
      <c r="U109" s="15">
        <v>28922</v>
      </c>
      <c r="V109" s="15">
        <v>28572</v>
      </c>
      <c r="W109" s="15">
        <v>26626</v>
      </c>
      <c r="X109" s="15">
        <v>30807</v>
      </c>
      <c r="Y109" s="15">
        <v>33393</v>
      </c>
      <c r="Z109" s="15">
        <v>29043</v>
      </c>
      <c r="AA109" s="15">
        <v>26888</v>
      </c>
    </row>
    <row r="110" spans="1:27" ht="15.75" thickBot="1" x14ac:dyDescent="0.3">
      <c r="A110" s="17" t="s">
        <v>13</v>
      </c>
      <c r="B110" s="18">
        <v>36800</v>
      </c>
      <c r="C110" s="18">
        <v>38100</v>
      </c>
      <c r="D110" s="18">
        <v>40500</v>
      </c>
      <c r="E110" s="19">
        <v>46100</v>
      </c>
      <c r="F110" s="20">
        <v>50000</v>
      </c>
      <c r="G110" s="19">
        <v>50000</v>
      </c>
      <c r="H110" s="21">
        <v>56250</v>
      </c>
      <c r="I110" s="21">
        <v>56000</v>
      </c>
      <c r="J110" s="21">
        <v>51500</v>
      </c>
      <c r="K110" s="21">
        <v>49100</v>
      </c>
      <c r="L110" s="21">
        <v>38000</v>
      </c>
      <c r="M110" s="21">
        <v>38500</v>
      </c>
      <c r="N110" s="21">
        <v>38500</v>
      </c>
      <c r="O110" s="20">
        <v>34019</v>
      </c>
      <c r="P110" s="18">
        <v>35429</v>
      </c>
      <c r="Q110" s="18">
        <v>37545</v>
      </c>
      <c r="R110" s="19">
        <v>44707</v>
      </c>
      <c r="S110" s="20">
        <v>49939</v>
      </c>
      <c r="T110" s="19">
        <v>47495</v>
      </c>
      <c r="U110" s="21">
        <v>54436</v>
      </c>
      <c r="V110" s="21">
        <v>50521</v>
      </c>
      <c r="W110" s="21">
        <v>48331</v>
      </c>
      <c r="X110" s="21">
        <v>45044</v>
      </c>
      <c r="Y110" s="21">
        <v>34145</v>
      </c>
      <c r="Z110" s="21">
        <v>37149</v>
      </c>
      <c r="AA110" s="21">
        <v>36824</v>
      </c>
    </row>
    <row r="111" spans="1:27" ht="15.75" thickTop="1" x14ac:dyDescent="0.25">
      <c r="A111" s="22" t="s">
        <v>14</v>
      </c>
      <c r="B111" s="23">
        <f>SUM(B100:B110)</f>
        <v>516250</v>
      </c>
      <c r="C111" s="23">
        <f t="shared" ref="C111:AA111" si="8">SUM(C100:C110)</f>
        <v>546990</v>
      </c>
      <c r="D111" s="23">
        <f t="shared" si="8"/>
        <v>573626</v>
      </c>
      <c r="E111" s="24">
        <f t="shared" si="8"/>
        <v>582461</v>
      </c>
      <c r="F111" s="25">
        <f t="shared" si="8"/>
        <v>606376</v>
      </c>
      <c r="G111" s="24">
        <f t="shared" si="8"/>
        <v>626907</v>
      </c>
      <c r="H111" s="26">
        <f t="shared" si="8"/>
        <v>647043</v>
      </c>
      <c r="I111" s="26">
        <f t="shared" si="8"/>
        <v>641606</v>
      </c>
      <c r="J111" s="26">
        <f t="shared" si="8"/>
        <v>601945</v>
      </c>
      <c r="K111" s="26">
        <f t="shared" si="8"/>
        <v>663366.99999999988</v>
      </c>
      <c r="L111" s="26">
        <f t="shared" si="8"/>
        <v>642403</v>
      </c>
      <c r="M111" s="26">
        <f t="shared" si="8"/>
        <v>646310</v>
      </c>
      <c r="N111" s="26">
        <f t="shared" si="8"/>
        <v>635937</v>
      </c>
      <c r="O111" s="25">
        <f t="shared" si="8"/>
        <v>543248</v>
      </c>
      <c r="P111" s="23">
        <f t="shared" si="8"/>
        <v>555894</v>
      </c>
      <c r="Q111" s="23">
        <f t="shared" si="8"/>
        <v>586808</v>
      </c>
      <c r="R111" s="24">
        <f t="shared" si="8"/>
        <v>589423</v>
      </c>
      <c r="S111" s="25">
        <f t="shared" si="8"/>
        <v>611105.00000000012</v>
      </c>
      <c r="T111" s="24">
        <f t="shared" si="8"/>
        <v>615755</v>
      </c>
      <c r="U111" s="26">
        <f t="shared" si="8"/>
        <v>657813</v>
      </c>
      <c r="V111" s="26">
        <f t="shared" si="8"/>
        <v>655452</v>
      </c>
      <c r="W111" s="26">
        <f t="shared" si="8"/>
        <v>627282</v>
      </c>
      <c r="X111" s="26">
        <f t="shared" si="8"/>
        <v>681196</v>
      </c>
      <c r="Y111" s="26">
        <f t="shared" si="8"/>
        <v>668381.99999999988</v>
      </c>
      <c r="Z111" s="26">
        <f t="shared" si="8"/>
        <v>685107</v>
      </c>
      <c r="AA111" s="26">
        <f t="shared" si="8"/>
        <v>675812</v>
      </c>
    </row>
    <row r="113" spans="1:27" x14ac:dyDescent="0.25">
      <c r="A113" s="1"/>
      <c r="B113" s="2" t="s">
        <v>21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4"/>
      <c r="V113" s="4"/>
      <c r="W113" s="4"/>
      <c r="X113" s="4"/>
      <c r="Y113" s="4"/>
      <c r="Z113" s="4"/>
      <c r="AA113" s="4"/>
    </row>
    <row r="114" spans="1:27" x14ac:dyDescent="0.25">
      <c r="A114" s="5"/>
      <c r="B114" s="6" t="s">
        <v>1</v>
      </c>
      <c r="C114" s="3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3" t="s">
        <v>2</v>
      </c>
      <c r="P114" s="3"/>
      <c r="Q114" s="3"/>
      <c r="R114" s="3"/>
      <c r="S114" s="3"/>
      <c r="T114" s="3"/>
      <c r="U114" s="4"/>
      <c r="V114" s="4"/>
      <c r="W114" s="4"/>
      <c r="X114" s="4"/>
      <c r="Y114" s="4"/>
      <c r="Z114" s="4"/>
      <c r="AA114" s="4"/>
    </row>
    <row r="115" spans="1:27" x14ac:dyDescent="0.25">
      <c r="A115" s="5"/>
      <c r="B115" s="7">
        <v>2012</v>
      </c>
      <c r="C115" s="7">
        <v>2013</v>
      </c>
      <c r="D115" s="7">
        <v>2014</v>
      </c>
      <c r="E115" s="8">
        <v>2015</v>
      </c>
      <c r="F115" s="9">
        <v>2016</v>
      </c>
      <c r="G115" s="8">
        <v>2017</v>
      </c>
      <c r="H115" s="10">
        <v>2018</v>
      </c>
      <c r="I115" s="10">
        <v>2019</v>
      </c>
      <c r="J115" s="10">
        <v>2020</v>
      </c>
      <c r="K115" s="10">
        <f>K99</f>
        <v>2021</v>
      </c>
      <c r="L115" s="10">
        <f>L99</f>
        <v>2022</v>
      </c>
      <c r="M115" s="10">
        <f>M99</f>
        <v>2023</v>
      </c>
      <c r="N115" s="10">
        <f>N99</f>
        <v>2024</v>
      </c>
      <c r="O115" s="9">
        <v>2012</v>
      </c>
      <c r="P115" s="7">
        <v>2013</v>
      </c>
      <c r="Q115" s="7">
        <v>2014</v>
      </c>
      <c r="R115" s="8">
        <v>2015</v>
      </c>
      <c r="S115" s="9">
        <v>2016</v>
      </c>
      <c r="T115" s="8">
        <v>2017</v>
      </c>
      <c r="U115" s="10">
        <v>2018</v>
      </c>
      <c r="V115" s="10">
        <v>2019</v>
      </c>
      <c r="W115" s="10">
        <v>2020</v>
      </c>
      <c r="X115" s="10">
        <f>X99</f>
        <v>2021</v>
      </c>
      <c r="Y115" s="10">
        <f>Y99</f>
        <v>2022</v>
      </c>
      <c r="Z115" s="10">
        <f>Z99</f>
        <v>2023</v>
      </c>
      <c r="AA115" s="10">
        <f>AA99</f>
        <v>2024</v>
      </c>
    </row>
    <row r="116" spans="1:27" x14ac:dyDescent="0.25">
      <c r="A116" s="11" t="s">
        <v>3</v>
      </c>
      <c r="B116" s="12">
        <v>889852</v>
      </c>
      <c r="C116" s="12">
        <v>888717</v>
      </c>
      <c r="D116" s="12">
        <v>900084</v>
      </c>
      <c r="E116" s="13">
        <v>888403</v>
      </c>
      <c r="F116" s="14">
        <v>900464</v>
      </c>
      <c r="G116" s="13">
        <v>937687</v>
      </c>
      <c r="H116" s="15">
        <v>956650</v>
      </c>
      <c r="I116" s="15">
        <v>917053</v>
      </c>
      <c r="J116" s="15">
        <v>864058</v>
      </c>
      <c r="K116" s="15">
        <v>1021465</v>
      </c>
      <c r="L116" s="15">
        <v>965094</v>
      </c>
      <c r="M116" s="15">
        <v>807609</v>
      </c>
      <c r="N116" s="15">
        <v>823226</v>
      </c>
      <c r="O116" s="14">
        <v>830188</v>
      </c>
      <c r="P116" s="12">
        <v>818493</v>
      </c>
      <c r="Q116" s="12">
        <v>827011</v>
      </c>
      <c r="R116" s="13">
        <v>814054</v>
      </c>
      <c r="S116" s="14">
        <v>828128</v>
      </c>
      <c r="T116" s="13">
        <v>850078</v>
      </c>
      <c r="U116" s="15">
        <v>889622</v>
      </c>
      <c r="V116" s="15">
        <v>840997</v>
      </c>
      <c r="W116" s="15">
        <v>803305</v>
      </c>
      <c r="X116" s="15">
        <v>946672</v>
      </c>
      <c r="Y116" s="15">
        <v>903589</v>
      </c>
      <c r="Z116" s="15">
        <v>757636</v>
      </c>
      <c r="AA116" s="15">
        <v>759739</v>
      </c>
    </row>
    <row r="117" spans="1:27" x14ac:dyDescent="0.25">
      <c r="A117" s="16" t="s">
        <v>4</v>
      </c>
      <c r="B117" s="12">
        <v>162999.99999999977</v>
      </c>
      <c r="C117" s="12">
        <v>152245</v>
      </c>
      <c r="D117" s="12">
        <v>148330.99999999977</v>
      </c>
      <c r="E117" s="13">
        <v>147508</v>
      </c>
      <c r="F117" s="14">
        <v>148519</v>
      </c>
      <c r="G117" s="13">
        <v>150746</v>
      </c>
      <c r="H117" s="15">
        <v>148779</v>
      </c>
      <c r="I117" s="15">
        <v>138612</v>
      </c>
      <c r="J117" s="15">
        <v>132800</v>
      </c>
      <c r="K117" s="15">
        <v>142800</v>
      </c>
      <c r="L117" s="15">
        <v>142800</v>
      </c>
      <c r="M117" s="15">
        <v>142800</v>
      </c>
      <c r="N117" s="15">
        <v>142800</v>
      </c>
      <c r="O117" s="14">
        <v>158987.99999999988</v>
      </c>
      <c r="P117" s="12">
        <v>148681</v>
      </c>
      <c r="Q117" s="12">
        <v>147582.99999999988</v>
      </c>
      <c r="R117" s="13">
        <v>155085</v>
      </c>
      <c r="S117" s="14">
        <v>154587</v>
      </c>
      <c r="T117" s="13">
        <v>152375</v>
      </c>
      <c r="U117" s="15">
        <v>148066.99999999988</v>
      </c>
      <c r="V117" s="15">
        <v>145654</v>
      </c>
      <c r="W117" s="15">
        <v>137928</v>
      </c>
      <c r="X117" s="15">
        <v>144432</v>
      </c>
      <c r="Y117" s="15">
        <v>145383</v>
      </c>
      <c r="Z117" s="15">
        <v>145257</v>
      </c>
      <c r="AA117" s="15">
        <v>144588</v>
      </c>
    </row>
    <row r="118" spans="1:27" x14ac:dyDescent="0.25">
      <c r="A118" s="16" t="s">
        <v>5</v>
      </c>
      <c r="B118" s="12">
        <v>10000</v>
      </c>
      <c r="C118" s="12">
        <v>10000</v>
      </c>
      <c r="D118" s="12">
        <v>10000</v>
      </c>
      <c r="E118" s="13">
        <v>19000</v>
      </c>
      <c r="F118" s="14">
        <v>19000</v>
      </c>
      <c r="G118" s="13">
        <v>16000</v>
      </c>
      <c r="H118" s="15">
        <v>16000</v>
      </c>
      <c r="I118" s="15">
        <v>14000</v>
      </c>
      <c r="J118" s="15">
        <v>14000</v>
      </c>
      <c r="K118" s="15">
        <v>14000</v>
      </c>
      <c r="L118" s="15">
        <v>14000</v>
      </c>
      <c r="M118" s="15">
        <v>14000</v>
      </c>
      <c r="N118" s="15">
        <v>14000</v>
      </c>
      <c r="O118" s="14">
        <v>31549</v>
      </c>
      <c r="P118" s="12">
        <v>36616</v>
      </c>
      <c r="Q118" s="12">
        <v>38008</v>
      </c>
      <c r="R118" s="13">
        <v>42928</v>
      </c>
      <c r="S118" s="14">
        <v>54492</v>
      </c>
      <c r="T118" s="13">
        <v>52425</v>
      </c>
      <c r="U118" s="15">
        <v>49538</v>
      </c>
      <c r="V118" s="15">
        <v>50698</v>
      </c>
      <c r="W118" s="15">
        <v>39350</v>
      </c>
      <c r="X118" s="15">
        <v>54514</v>
      </c>
      <c r="Y118" s="15">
        <v>54036</v>
      </c>
      <c r="Z118" s="15">
        <v>55293</v>
      </c>
      <c r="AA118" s="15">
        <v>57535</v>
      </c>
    </row>
    <row r="119" spans="1:27" x14ac:dyDescent="0.25">
      <c r="A119" s="16" t="s">
        <v>6</v>
      </c>
      <c r="B119" s="12">
        <v>60000</v>
      </c>
      <c r="C119" s="12">
        <v>60000</v>
      </c>
      <c r="D119" s="12">
        <v>68000</v>
      </c>
      <c r="E119" s="13">
        <v>68000</v>
      </c>
      <c r="F119" s="14">
        <v>73000</v>
      </c>
      <c r="G119" s="13">
        <v>73000</v>
      </c>
      <c r="H119" s="15">
        <v>70500</v>
      </c>
      <c r="I119" s="15">
        <v>88500</v>
      </c>
      <c r="J119" s="15">
        <v>94000</v>
      </c>
      <c r="K119" s="15">
        <v>103500</v>
      </c>
      <c r="L119" s="15">
        <v>92500</v>
      </c>
      <c r="M119" s="15">
        <v>87500</v>
      </c>
      <c r="N119" s="15">
        <v>87500</v>
      </c>
      <c r="O119" s="14">
        <v>79448</v>
      </c>
      <c r="P119" s="12">
        <v>81301</v>
      </c>
      <c r="Q119" s="12">
        <v>73600</v>
      </c>
      <c r="R119" s="13">
        <v>81962</v>
      </c>
      <c r="S119" s="14">
        <v>84283</v>
      </c>
      <c r="T119" s="13">
        <v>90637</v>
      </c>
      <c r="U119" s="15">
        <v>98230</v>
      </c>
      <c r="V119" s="15">
        <v>97272</v>
      </c>
      <c r="W119" s="15">
        <v>79599</v>
      </c>
      <c r="X119" s="15">
        <v>82645</v>
      </c>
      <c r="Y119" s="15">
        <v>101088</v>
      </c>
      <c r="Z119" s="15">
        <v>99005</v>
      </c>
      <c r="AA119" s="15">
        <v>97248</v>
      </c>
    </row>
    <row r="120" spans="1:27" x14ac:dyDescent="0.25">
      <c r="A120" s="16" t="s">
        <v>7</v>
      </c>
      <c r="B120" s="12">
        <v>696000</v>
      </c>
      <c r="C120" s="12">
        <v>781000</v>
      </c>
      <c r="D120" s="12">
        <v>812000</v>
      </c>
      <c r="E120" s="13">
        <v>796000</v>
      </c>
      <c r="F120" s="14">
        <v>836000</v>
      </c>
      <c r="G120" s="13">
        <v>878000</v>
      </c>
      <c r="H120" s="15">
        <v>922000</v>
      </c>
      <c r="I120" s="15">
        <v>941000</v>
      </c>
      <c r="J120" s="15">
        <v>912000</v>
      </c>
      <c r="K120" s="15">
        <v>976000</v>
      </c>
      <c r="L120" s="15">
        <v>859000</v>
      </c>
      <c r="M120" s="15">
        <v>895000</v>
      </c>
      <c r="N120" s="15">
        <v>873000</v>
      </c>
      <c r="O120" s="14">
        <v>756242</v>
      </c>
      <c r="P120" s="12">
        <v>841964</v>
      </c>
      <c r="Q120" s="12">
        <v>874487</v>
      </c>
      <c r="R120" s="13">
        <v>850739</v>
      </c>
      <c r="S120" s="14">
        <v>885455</v>
      </c>
      <c r="T120" s="13">
        <v>928363</v>
      </c>
      <c r="U120" s="15">
        <v>967711</v>
      </c>
      <c r="V120" s="15">
        <v>981703</v>
      </c>
      <c r="W120" s="15">
        <v>975407</v>
      </c>
      <c r="X120" s="15">
        <v>1037807</v>
      </c>
      <c r="Y120" s="15">
        <v>885981</v>
      </c>
      <c r="Z120" s="15">
        <v>911082</v>
      </c>
      <c r="AA120" s="15">
        <v>887674</v>
      </c>
    </row>
    <row r="121" spans="1:27" x14ac:dyDescent="0.25">
      <c r="A121" s="16" t="s">
        <v>8</v>
      </c>
      <c r="B121" s="12">
        <v>100000</v>
      </c>
      <c r="C121" s="12">
        <v>100000</v>
      </c>
      <c r="D121" s="12">
        <v>100000</v>
      </c>
      <c r="E121" s="13">
        <v>100000</v>
      </c>
      <c r="F121" s="14">
        <v>100000</v>
      </c>
      <c r="G121" s="13">
        <v>103000</v>
      </c>
      <c r="H121" s="15">
        <v>105000</v>
      </c>
      <c r="I121" s="15">
        <v>100000</v>
      </c>
      <c r="J121" s="15">
        <v>75000</v>
      </c>
      <c r="K121" s="15">
        <v>75000</v>
      </c>
      <c r="L121" s="15">
        <v>75000</v>
      </c>
      <c r="M121" s="15">
        <v>75000</v>
      </c>
      <c r="N121" s="15">
        <v>75000</v>
      </c>
      <c r="O121" s="14">
        <v>104281</v>
      </c>
      <c r="P121" s="12">
        <v>109859</v>
      </c>
      <c r="Q121" s="12">
        <v>115946</v>
      </c>
      <c r="R121" s="13">
        <v>113479</v>
      </c>
      <c r="S121" s="14">
        <v>107532</v>
      </c>
      <c r="T121" s="13">
        <v>111908</v>
      </c>
      <c r="U121" s="15">
        <v>114340</v>
      </c>
      <c r="V121" s="15">
        <v>108367</v>
      </c>
      <c r="W121" s="15">
        <v>82371</v>
      </c>
      <c r="X121" s="15">
        <v>83233</v>
      </c>
      <c r="Y121" s="15">
        <v>82373</v>
      </c>
      <c r="Z121" s="15">
        <v>82658</v>
      </c>
      <c r="AA121" s="15">
        <v>83962</v>
      </c>
    </row>
    <row r="122" spans="1:27" x14ac:dyDescent="0.25">
      <c r="A122" s="16" t="s">
        <v>9</v>
      </c>
      <c r="B122" s="12">
        <v>187000</v>
      </c>
      <c r="C122" s="12">
        <v>184041</v>
      </c>
      <c r="D122" s="12">
        <v>191213</v>
      </c>
      <c r="E122" s="13">
        <v>180636</v>
      </c>
      <c r="F122" s="14">
        <v>191434</v>
      </c>
      <c r="G122" s="13">
        <v>195260</v>
      </c>
      <c r="H122" s="15">
        <v>194339</v>
      </c>
      <c r="I122" s="15">
        <v>178423</v>
      </c>
      <c r="J122" s="15">
        <v>152915</v>
      </c>
      <c r="K122" s="15">
        <v>183135</v>
      </c>
      <c r="L122" s="15">
        <v>175013</v>
      </c>
      <c r="M122" s="15">
        <v>150289</v>
      </c>
      <c r="N122" s="15">
        <v>143701</v>
      </c>
      <c r="O122" s="14">
        <v>166034</v>
      </c>
      <c r="P122" s="12">
        <v>160226</v>
      </c>
      <c r="Q122" s="12">
        <v>166122</v>
      </c>
      <c r="R122" s="13">
        <v>158796</v>
      </c>
      <c r="S122" s="14">
        <v>168501</v>
      </c>
      <c r="T122" s="13">
        <v>172920</v>
      </c>
      <c r="U122" s="15">
        <v>173344</v>
      </c>
      <c r="V122" s="15">
        <v>159128</v>
      </c>
      <c r="W122" s="15">
        <v>138940</v>
      </c>
      <c r="X122" s="15">
        <v>158866</v>
      </c>
      <c r="Y122" s="15">
        <v>152994</v>
      </c>
      <c r="Z122" s="15">
        <v>133283</v>
      </c>
      <c r="AA122" s="15">
        <v>126519</v>
      </c>
    </row>
    <row r="123" spans="1:27" x14ac:dyDescent="0.25">
      <c r="A123" s="16" t="s">
        <v>10</v>
      </c>
      <c r="B123" s="12">
        <v>216000</v>
      </c>
      <c r="C123" s="12">
        <v>238499</v>
      </c>
      <c r="D123" s="12">
        <v>245208</v>
      </c>
      <c r="E123" s="13">
        <v>238393</v>
      </c>
      <c r="F123" s="14">
        <v>205061</v>
      </c>
      <c r="G123" s="13">
        <v>224143</v>
      </c>
      <c r="H123" s="15">
        <v>200541</v>
      </c>
      <c r="I123" s="15">
        <v>182571</v>
      </c>
      <c r="J123" s="15">
        <v>188728</v>
      </c>
      <c r="K123" s="15">
        <v>202353</v>
      </c>
      <c r="L123" s="15">
        <v>180281</v>
      </c>
      <c r="M123" s="15">
        <v>181195</v>
      </c>
      <c r="N123" s="15">
        <v>169875</v>
      </c>
      <c r="O123" s="14">
        <v>158447</v>
      </c>
      <c r="P123" s="12">
        <v>177785</v>
      </c>
      <c r="Q123" s="12">
        <v>183679</v>
      </c>
      <c r="R123" s="13">
        <v>180833</v>
      </c>
      <c r="S123" s="14">
        <v>170951</v>
      </c>
      <c r="T123" s="13">
        <v>176382</v>
      </c>
      <c r="U123" s="15">
        <v>149293</v>
      </c>
      <c r="V123" s="15">
        <v>138676</v>
      </c>
      <c r="W123" s="15">
        <v>141670</v>
      </c>
      <c r="X123" s="15">
        <v>152875</v>
      </c>
      <c r="Y123" s="15">
        <v>131193</v>
      </c>
      <c r="Z123" s="15">
        <v>142349</v>
      </c>
      <c r="AA123" s="15">
        <v>134359</v>
      </c>
    </row>
    <row r="124" spans="1:27" x14ac:dyDescent="0.25">
      <c r="A124" s="16" t="s">
        <v>11</v>
      </c>
      <c r="B124" s="12">
        <v>106418.00000000023</v>
      </c>
      <c r="C124" s="12">
        <v>104776</v>
      </c>
      <c r="D124" s="12">
        <v>109718.00000000023</v>
      </c>
      <c r="E124" s="13">
        <v>106513</v>
      </c>
      <c r="F124" s="14">
        <v>111202</v>
      </c>
      <c r="G124" s="13">
        <v>119386</v>
      </c>
      <c r="H124" s="15">
        <v>114573</v>
      </c>
      <c r="I124" s="15">
        <v>105596</v>
      </c>
      <c r="J124" s="15">
        <v>99677</v>
      </c>
      <c r="K124" s="15">
        <v>104640.00000000023</v>
      </c>
      <c r="L124" s="15">
        <v>77645.999999999767</v>
      </c>
      <c r="M124" s="15">
        <v>65022.999999999767</v>
      </c>
      <c r="N124" s="15">
        <v>75859</v>
      </c>
      <c r="O124" s="14">
        <v>97767</v>
      </c>
      <c r="P124" s="12">
        <v>92135</v>
      </c>
      <c r="Q124" s="12">
        <v>91032</v>
      </c>
      <c r="R124" s="13">
        <v>94682.000000000233</v>
      </c>
      <c r="S124" s="14">
        <v>96801</v>
      </c>
      <c r="T124" s="13">
        <v>109848</v>
      </c>
      <c r="U124" s="15">
        <v>105415</v>
      </c>
      <c r="V124" s="15">
        <v>101063.99999999953</v>
      </c>
      <c r="W124" s="15">
        <v>103720.00000000023</v>
      </c>
      <c r="X124" s="15">
        <v>99982.999999999767</v>
      </c>
      <c r="Y124" s="15">
        <v>76465.999999999767</v>
      </c>
      <c r="Z124" s="15">
        <v>64416.999999999534</v>
      </c>
      <c r="AA124" s="15">
        <v>82255.999999999767</v>
      </c>
    </row>
    <row r="125" spans="1:27" x14ac:dyDescent="0.25">
      <c r="A125" s="16" t="s">
        <v>12</v>
      </c>
      <c r="B125" s="12">
        <v>227000</v>
      </c>
      <c r="C125" s="12">
        <v>200752</v>
      </c>
      <c r="D125" s="12">
        <v>199357</v>
      </c>
      <c r="E125" s="13">
        <v>192462</v>
      </c>
      <c r="F125" s="14">
        <v>186521</v>
      </c>
      <c r="G125" s="13">
        <v>188572</v>
      </c>
      <c r="H125" s="15">
        <v>190247</v>
      </c>
      <c r="I125" s="15">
        <v>167538</v>
      </c>
      <c r="J125" s="15">
        <v>153637</v>
      </c>
      <c r="K125" s="15">
        <v>183415</v>
      </c>
      <c r="L125" s="15">
        <v>178158</v>
      </c>
      <c r="M125" s="15">
        <v>154500</v>
      </c>
      <c r="N125" s="15">
        <v>153000</v>
      </c>
      <c r="O125" s="14">
        <v>260661</v>
      </c>
      <c r="P125" s="12">
        <v>234549</v>
      </c>
      <c r="Q125" s="12">
        <v>231216</v>
      </c>
      <c r="R125" s="13">
        <v>218310</v>
      </c>
      <c r="S125" s="14">
        <v>205420</v>
      </c>
      <c r="T125" s="13">
        <v>211378</v>
      </c>
      <c r="U125" s="15">
        <v>212464</v>
      </c>
      <c r="V125" s="15">
        <v>186271</v>
      </c>
      <c r="W125" s="15">
        <v>169366</v>
      </c>
      <c r="X125" s="15">
        <v>203501</v>
      </c>
      <c r="Y125" s="15">
        <v>200633</v>
      </c>
      <c r="Z125" s="15">
        <v>173782</v>
      </c>
      <c r="AA125" s="15">
        <v>172084</v>
      </c>
    </row>
    <row r="126" spans="1:27" ht="15.75" thickBot="1" x14ac:dyDescent="0.3">
      <c r="A126" s="17" t="s">
        <v>13</v>
      </c>
      <c r="B126" s="18">
        <v>197200</v>
      </c>
      <c r="C126" s="18">
        <v>189600</v>
      </c>
      <c r="D126" s="18">
        <v>182700</v>
      </c>
      <c r="E126" s="19">
        <v>210000</v>
      </c>
      <c r="F126" s="20">
        <v>197000</v>
      </c>
      <c r="G126" s="19">
        <v>200000</v>
      </c>
      <c r="H126" s="21">
        <v>176500</v>
      </c>
      <c r="I126" s="21">
        <v>175000</v>
      </c>
      <c r="J126" s="21">
        <v>171200</v>
      </c>
      <c r="K126" s="21">
        <v>180100</v>
      </c>
      <c r="L126" s="21">
        <v>169200</v>
      </c>
      <c r="M126" s="21">
        <v>171500</v>
      </c>
      <c r="N126" s="21">
        <v>171000</v>
      </c>
      <c r="O126" s="20">
        <v>98987</v>
      </c>
      <c r="P126" s="18">
        <v>91864</v>
      </c>
      <c r="Q126" s="18">
        <v>180905</v>
      </c>
      <c r="R126" s="19">
        <v>209253</v>
      </c>
      <c r="S126" s="20">
        <v>196774</v>
      </c>
      <c r="T126" s="19">
        <v>198154</v>
      </c>
      <c r="U126" s="21">
        <v>174913</v>
      </c>
      <c r="V126" s="21">
        <v>176230</v>
      </c>
      <c r="W126" s="21">
        <v>170828</v>
      </c>
      <c r="X126" s="21">
        <v>174438</v>
      </c>
      <c r="Y126" s="21">
        <v>161175</v>
      </c>
      <c r="Z126" s="21">
        <v>168369</v>
      </c>
      <c r="AA126" s="21">
        <v>172078</v>
      </c>
    </row>
    <row r="127" spans="1:27" ht="15.75" thickTop="1" x14ac:dyDescent="0.25">
      <c r="A127" s="22" t="s">
        <v>14</v>
      </c>
      <c r="B127" s="23">
        <f>SUM(B116:B126)</f>
        <v>2852470</v>
      </c>
      <c r="C127" s="23">
        <f t="shared" ref="C127:AA127" si="9">SUM(C116:C126)</f>
        <v>2909630</v>
      </c>
      <c r="D127" s="23">
        <f t="shared" si="9"/>
        <v>2966611</v>
      </c>
      <c r="E127" s="24">
        <f t="shared" si="9"/>
        <v>2946915</v>
      </c>
      <c r="F127" s="25">
        <f t="shared" si="9"/>
        <v>2968201</v>
      </c>
      <c r="G127" s="24">
        <f t="shared" si="9"/>
        <v>3085794</v>
      </c>
      <c r="H127" s="26">
        <f t="shared" si="9"/>
        <v>3095129</v>
      </c>
      <c r="I127" s="26">
        <f t="shared" si="9"/>
        <v>3008293</v>
      </c>
      <c r="J127" s="26">
        <f t="shared" si="9"/>
        <v>2858015</v>
      </c>
      <c r="K127" s="26">
        <f t="shared" si="9"/>
        <v>3186408</v>
      </c>
      <c r="L127" s="26">
        <f t="shared" si="9"/>
        <v>2928692</v>
      </c>
      <c r="M127" s="26">
        <f t="shared" si="9"/>
        <v>2744416</v>
      </c>
      <c r="N127" s="26">
        <f t="shared" si="9"/>
        <v>2728961</v>
      </c>
      <c r="O127" s="25">
        <f t="shared" si="9"/>
        <v>2742592</v>
      </c>
      <c r="P127" s="23">
        <f t="shared" si="9"/>
        <v>2793473</v>
      </c>
      <c r="Q127" s="23">
        <f t="shared" si="9"/>
        <v>2929589</v>
      </c>
      <c r="R127" s="24">
        <f t="shared" si="9"/>
        <v>2920121</v>
      </c>
      <c r="S127" s="25">
        <f t="shared" si="9"/>
        <v>2952924</v>
      </c>
      <c r="T127" s="24">
        <f t="shared" si="9"/>
        <v>3054468</v>
      </c>
      <c r="U127" s="26">
        <f t="shared" si="9"/>
        <v>3082937</v>
      </c>
      <c r="V127" s="26">
        <f t="shared" si="9"/>
        <v>2986059.9999999995</v>
      </c>
      <c r="W127" s="26">
        <f t="shared" si="9"/>
        <v>2842484</v>
      </c>
      <c r="X127" s="26">
        <f t="shared" si="9"/>
        <v>3138966</v>
      </c>
      <c r="Y127" s="26">
        <f t="shared" si="9"/>
        <v>2894911</v>
      </c>
      <c r="Z127" s="26">
        <f t="shared" si="9"/>
        <v>2733130.9999999995</v>
      </c>
      <c r="AA127" s="26">
        <f t="shared" si="9"/>
        <v>2718042</v>
      </c>
    </row>
    <row r="129" spans="1:27" x14ac:dyDescent="0.25">
      <c r="A129" s="1"/>
      <c r="B129" s="2" t="s">
        <v>22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4"/>
      <c r="V129" s="4"/>
      <c r="W129" s="4"/>
      <c r="X129" s="4"/>
      <c r="Y129" s="4"/>
      <c r="Z129" s="4"/>
      <c r="AA129" s="4"/>
    </row>
    <row r="130" spans="1:27" x14ac:dyDescent="0.25">
      <c r="A130" s="5"/>
      <c r="B130" s="6" t="s">
        <v>1</v>
      </c>
      <c r="C130" s="3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3" t="s">
        <v>2</v>
      </c>
      <c r="P130" s="3"/>
      <c r="Q130" s="3"/>
      <c r="R130" s="3"/>
      <c r="S130" s="3"/>
      <c r="T130" s="3"/>
      <c r="U130" s="4"/>
      <c r="V130" s="4"/>
      <c r="W130" s="4"/>
      <c r="X130" s="4"/>
      <c r="Y130" s="4"/>
      <c r="Z130" s="4"/>
      <c r="AA130" s="4"/>
    </row>
    <row r="131" spans="1:27" x14ac:dyDescent="0.25">
      <c r="A131" s="5"/>
      <c r="B131" s="7">
        <v>2012</v>
      </c>
      <c r="C131" s="7">
        <v>2013</v>
      </c>
      <c r="D131" s="7">
        <v>2014</v>
      </c>
      <c r="E131" s="8">
        <v>2015</v>
      </c>
      <c r="F131" s="9">
        <v>2016</v>
      </c>
      <c r="G131" s="8">
        <v>2017</v>
      </c>
      <c r="H131" s="10">
        <v>2018</v>
      </c>
      <c r="I131" s="10">
        <v>2019</v>
      </c>
      <c r="J131" s="10">
        <v>2020</v>
      </c>
      <c r="K131" s="10">
        <f>K115</f>
        <v>2021</v>
      </c>
      <c r="L131" s="10">
        <f>L115</f>
        <v>2022</v>
      </c>
      <c r="M131" s="10">
        <f>M115</f>
        <v>2023</v>
      </c>
      <c r="N131" s="10">
        <f>N115</f>
        <v>2024</v>
      </c>
      <c r="O131" s="9">
        <v>2012</v>
      </c>
      <c r="P131" s="7">
        <v>2013</v>
      </c>
      <c r="Q131" s="7">
        <v>2014</v>
      </c>
      <c r="R131" s="8">
        <v>2015</v>
      </c>
      <c r="S131" s="9">
        <v>2016</v>
      </c>
      <c r="T131" s="8">
        <v>2017</v>
      </c>
      <c r="U131" s="10">
        <v>2018</v>
      </c>
      <c r="V131" s="10">
        <v>2019</v>
      </c>
      <c r="W131" s="10">
        <v>2020</v>
      </c>
      <c r="X131" s="10">
        <f>X115</f>
        <v>2021</v>
      </c>
      <c r="Y131" s="10">
        <f>Y115</f>
        <v>2022</v>
      </c>
      <c r="Z131" s="10">
        <f>Z115</f>
        <v>2023</v>
      </c>
      <c r="AA131" s="10">
        <f>AA115</f>
        <v>2024</v>
      </c>
    </row>
    <row r="132" spans="1:27" x14ac:dyDescent="0.25">
      <c r="A132" s="11" t="s">
        <v>3</v>
      </c>
      <c r="B132" s="12">
        <v>308069</v>
      </c>
      <c r="C132" s="12">
        <v>365070</v>
      </c>
      <c r="D132" s="12">
        <v>368563</v>
      </c>
      <c r="E132" s="13">
        <v>356815</v>
      </c>
      <c r="F132" s="14">
        <v>398698</v>
      </c>
      <c r="G132" s="13">
        <v>453258</v>
      </c>
      <c r="H132" s="15">
        <v>446811</v>
      </c>
      <c r="I132" s="15">
        <v>347779</v>
      </c>
      <c r="J132" s="15">
        <v>324980</v>
      </c>
      <c r="K132" s="15">
        <v>392532</v>
      </c>
      <c r="L132" s="15">
        <v>390469</v>
      </c>
      <c r="M132" s="15">
        <v>317742</v>
      </c>
      <c r="N132" s="15">
        <v>313123</v>
      </c>
      <c r="O132" s="14">
        <v>219218</v>
      </c>
      <c r="P132" s="12">
        <v>277516</v>
      </c>
      <c r="Q132" s="12">
        <v>268591</v>
      </c>
      <c r="R132" s="13">
        <v>255514</v>
      </c>
      <c r="S132" s="14">
        <v>304638</v>
      </c>
      <c r="T132" s="13">
        <v>353338</v>
      </c>
      <c r="U132" s="15">
        <v>348631</v>
      </c>
      <c r="V132" s="15">
        <v>274239</v>
      </c>
      <c r="W132" s="15">
        <v>257572</v>
      </c>
      <c r="X132" s="15">
        <v>313851</v>
      </c>
      <c r="Y132" s="15">
        <v>333303</v>
      </c>
      <c r="Z132" s="15">
        <v>289098</v>
      </c>
      <c r="AA132" s="15">
        <v>292446</v>
      </c>
    </row>
    <row r="133" spans="1:27" x14ac:dyDescent="0.25">
      <c r="A133" s="16" t="s">
        <v>4</v>
      </c>
      <c r="B133" s="12">
        <v>70750</v>
      </c>
      <c r="C133" s="12">
        <v>66446</v>
      </c>
      <c r="D133" s="12">
        <v>65470</v>
      </c>
      <c r="E133" s="13">
        <v>63200</v>
      </c>
      <c r="F133" s="14">
        <v>65393</v>
      </c>
      <c r="G133" s="13">
        <v>65452.000000000058</v>
      </c>
      <c r="H133" s="15">
        <v>65005</v>
      </c>
      <c r="I133" s="15">
        <v>59302</v>
      </c>
      <c r="J133" s="15">
        <v>55703</v>
      </c>
      <c r="K133" s="15">
        <v>63200</v>
      </c>
      <c r="L133" s="15">
        <v>63200</v>
      </c>
      <c r="M133" s="15">
        <v>60700</v>
      </c>
      <c r="N133" s="15">
        <v>58200</v>
      </c>
      <c r="O133" s="14">
        <v>76138</v>
      </c>
      <c r="P133" s="12">
        <v>71484</v>
      </c>
      <c r="Q133" s="12">
        <v>69030</v>
      </c>
      <c r="R133" s="13">
        <v>66155</v>
      </c>
      <c r="S133" s="14">
        <v>69368</v>
      </c>
      <c r="T133" s="13">
        <v>69970.000000000058</v>
      </c>
      <c r="U133" s="15">
        <v>66497.999999999942</v>
      </c>
      <c r="V133" s="15">
        <v>63332</v>
      </c>
      <c r="W133" s="15">
        <v>56290</v>
      </c>
      <c r="X133" s="15">
        <v>54609</v>
      </c>
      <c r="Y133" s="15">
        <v>54984</v>
      </c>
      <c r="Z133" s="15">
        <v>50869</v>
      </c>
      <c r="AA133" s="15">
        <v>47473</v>
      </c>
    </row>
    <row r="134" spans="1:27" x14ac:dyDescent="0.25">
      <c r="A134" s="16" t="s">
        <v>5</v>
      </c>
      <c r="B134" s="12">
        <v>0</v>
      </c>
      <c r="C134" s="12">
        <v>0</v>
      </c>
      <c r="D134" s="12">
        <v>0</v>
      </c>
      <c r="E134" s="13">
        <v>0</v>
      </c>
      <c r="F134" s="14">
        <v>0</v>
      </c>
      <c r="G134" s="13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4">
        <v>5837</v>
      </c>
      <c r="P134" s="12">
        <v>4468</v>
      </c>
      <c r="Q134" s="12">
        <v>5599</v>
      </c>
      <c r="R134" s="13">
        <v>6938</v>
      </c>
      <c r="S134" s="14">
        <v>6626</v>
      </c>
      <c r="T134" s="13">
        <v>5130</v>
      </c>
      <c r="U134" s="15">
        <v>5222</v>
      </c>
      <c r="V134" s="15">
        <v>4310</v>
      </c>
      <c r="W134" s="15">
        <v>4729</v>
      </c>
      <c r="X134" s="15">
        <v>3770</v>
      </c>
      <c r="Y134" s="15">
        <v>3952</v>
      </c>
      <c r="Z134" s="15">
        <v>2978</v>
      </c>
      <c r="AA134" s="15">
        <v>4183</v>
      </c>
    </row>
    <row r="135" spans="1:27" x14ac:dyDescent="0.25">
      <c r="A135" s="16" t="s">
        <v>6</v>
      </c>
      <c r="B135" s="12">
        <v>20000</v>
      </c>
      <c r="C135" s="12">
        <v>20000</v>
      </c>
      <c r="D135" s="12">
        <v>20000</v>
      </c>
      <c r="E135" s="13">
        <v>20000</v>
      </c>
      <c r="F135" s="14">
        <v>20000</v>
      </c>
      <c r="G135" s="13">
        <v>20000</v>
      </c>
      <c r="H135" s="15">
        <v>20000</v>
      </c>
      <c r="I135" s="15">
        <v>25000</v>
      </c>
      <c r="J135" s="15">
        <v>37500</v>
      </c>
      <c r="K135" s="15">
        <v>40000</v>
      </c>
      <c r="L135" s="15">
        <v>40000</v>
      </c>
      <c r="M135" s="15">
        <v>40000</v>
      </c>
      <c r="N135" s="15">
        <v>40000</v>
      </c>
      <c r="O135" s="14">
        <v>79551</v>
      </c>
      <c r="P135" s="12">
        <v>87474</v>
      </c>
      <c r="Q135" s="12">
        <v>90769</v>
      </c>
      <c r="R135" s="13">
        <v>87447</v>
      </c>
      <c r="S135" s="14">
        <v>96312</v>
      </c>
      <c r="T135" s="13">
        <v>97911</v>
      </c>
      <c r="U135" s="15">
        <v>121379</v>
      </c>
      <c r="V135" s="15">
        <v>110915</v>
      </c>
      <c r="W135" s="15">
        <v>93545</v>
      </c>
      <c r="X135" s="15">
        <v>112405</v>
      </c>
      <c r="Y135" s="15">
        <v>126036</v>
      </c>
      <c r="Z135" s="15">
        <v>128144</v>
      </c>
      <c r="AA135" s="15">
        <v>116154</v>
      </c>
    </row>
    <row r="136" spans="1:27" x14ac:dyDescent="0.25">
      <c r="A136" s="16" t="s">
        <v>7</v>
      </c>
      <c r="B136" s="12">
        <v>856000</v>
      </c>
      <c r="C136" s="12">
        <v>973000</v>
      </c>
      <c r="D136" s="12">
        <v>1036000</v>
      </c>
      <c r="E136" s="13">
        <v>1088000</v>
      </c>
      <c r="F136" s="14">
        <v>1175000</v>
      </c>
      <c r="G136" s="13">
        <v>1257000</v>
      </c>
      <c r="H136" s="15">
        <v>1345000</v>
      </c>
      <c r="I136" s="15">
        <v>1399000</v>
      </c>
      <c r="J136" s="15">
        <v>1455000</v>
      </c>
      <c r="K136" s="15">
        <v>1629000</v>
      </c>
      <c r="L136" s="15">
        <v>1561000</v>
      </c>
      <c r="M136" s="15">
        <v>1667000</v>
      </c>
      <c r="N136" s="15">
        <v>1751000</v>
      </c>
      <c r="O136" s="14">
        <v>954960</v>
      </c>
      <c r="P136" s="12">
        <v>1074388</v>
      </c>
      <c r="Q136" s="12">
        <v>1129922</v>
      </c>
      <c r="R136" s="13">
        <v>1168066</v>
      </c>
      <c r="S136" s="14">
        <v>1257737</v>
      </c>
      <c r="T136" s="13">
        <v>1348344</v>
      </c>
      <c r="U136" s="15">
        <v>1429001</v>
      </c>
      <c r="V136" s="15">
        <v>1465818</v>
      </c>
      <c r="W136" s="15">
        <v>1523307</v>
      </c>
      <c r="X136" s="15">
        <v>1688263</v>
      </c>
      <c r="Y136" s="15">
        <v>1593574</v>
      </c>
      <c r="Z136" s="15">
        <v>1687791</v>
      </c>
      <c r="AA136" s="15">
        <v>1766611</v>
      </c>
    </row>
    <row r="137" spans="1:27" x14ac:dyDescent="0.25">
      <c r="A137" s="16" t="s">
        <v>8</v>
      </c>
      <c r="B137" s="12">
        <v>80000</v>
      </c>
      <c r="C137" s="12">
        <v>80000</v>
      </c>
      <c r="D137" s="12">
        <v>80000</v>
      </c>
      <c r="E137" s="13">
        <v>82000</v>
      </c>
      <c r="F137" s="14">
        <v>83000</v>
      </c>
      <c r="G137" s="13">
        <v>86000</v>
      </c>
      <c r="H137" s="15">
        <v>87000</v>
      </c>
      <c r="I137" s="15">
        <v>78000</v>
      </c>
      <c r="J137" s="15">
        <v>65000</v>
      </c>
      <c r="K137" s="15">
        <v>65000</v>
      </c>
      <c r="L137" s="15">
        <v>65000</v>
      </c>
      <c r="M137" s="15">
        <v>65000</v>
      </c>
      <c r="N137" s="15">
        <v>65000</v>
      </c>
      <c r="O137" s="14">
        <v>94958</v>
      </c>
      <c r="P137" s="12">
        <v>91161</v>
      </c>
      <c r="Q137" s="12">
        <v>96228</v>
      </c>
      <c r="R137" s="13">
        <v>98720</v>
      </c>
      <c r="S137" s="14">
        <v>100660</v>
      </c>
      <c r="T137" s="13">
        <v>104458</v>
      </c>
      <c r="U137" s="15">
        <v>104017</v>
      </c>
      <c r="V137" s="15">
        <v>92231</v>
      </c>
      <c r="W137" s="15">
        <v>74408</v>
      </c>
      <c r="X137" s="15">
        <v>74838</v>
      </c>
      <c r="Y137" s="15">
        <v>71808</v>
      </c>
      <c r="Z137" s="15">
        <v>71284</v>
      </c>
      <c r="AA137" s="15">
        <v>76910</v>
      </c>
    </row>
    <row r="138" spans="1:27" x14ac:dyDescent="0.25">
      <c r="A138" s="16" t="s">
        <v>9</v>
      </c>
      <c r="B138" s="12">
        <v>153000</v>
      </c>
      <c r="C138" s="12">
        <v>153841</v>
      </c>
      <c r="D138" s="12">
        <v>157029</v>
      </c>
      <c r="E138" s="13">
        <v>144779</v>
      </c>
      <c r="F138" s="14">
        <v>142347</v>
      </c>
      <c r="G138" s="13">
        <v>151454</v>
      </c>
      <c r="H138" s="15">
        <v>153561</v>
      </c>
      <c r="I138" s="15">
        <v>133932</v>
      </c>
      <c r="J138" s="15">
        <v>113120</v>
      </c>
      <c r="K138" s="15">
        <v>142947</v>
      </c>
      <c r="L138" s="15">
        <v>131592</v>
      </c>
      <c r="M138" s="15">
        <v>110419</v>
      </c>
      <c r="N138" s="15">
        <v>109655</v>
      </c>
      <c r="O138" s="14">
        <v>102997</v>
      </c>
      <c r="P138" s="12">
        <v>100894</v>
      </c>
      <c r="Q138" s="12">
        <v>102809</v>
      </c>
      <c r="R138" s="13">
        <v>84890</v>
      </c>
      <c r="S138" s="14">
        <v>80385</v>
      </c>
      <c r="T138" s="13">
        <v>90909</v>
      </c>
      <c r="U138" s="15">
        <v>95023</v>
      </c>
      <c r="V138" s="15">
        <v>80632</v>
      </c>
      <c r="W138" s="15">
        <v>56941</v>
      </c>
      <c r="X138" s="15">
        <v>81286</v>
      </c>
      <c r="Y138" s="15">
        <v>79603</v>
      </c>
      <c r="Z138" s="15">
        <v>60313</v>
      </c>
      <c r="AA138" s="15">
        <v>50777</v>
      </c>
    </row>
    <row r="139" spans="1:27" x14ac:dyDescent="0.25">
      <c r="A139" s="16" t="s">
        <v>10</v>
      </c>
      <c r="B139" s="12">
        <v>83723</v>
      </c>
      <c r="C139" s="12">
        <v>92166</v>
      </c>
      <c r="D139" s="12">
        <v>84519</v>
      </c>
      <c r="E139" s="13">
        <v>80000</v>
      </c>
      <c r="F139" s="14">
        <v>90000</v>
      </c>
      <c r="G139" s="13">
        <v>92000</v>
      </c>
      <c r="H139" s="15">
        <v>92000</v>
      </c>
      <c r="I139" s="15">
        <v>80000</v>
      </c>
      <c r="J139" s="15">
        <v>82000</v>
      </c>
      <c r="K139" s="15">
        <v>61120</v>
      </c>
      <c r="L139" s="15">
        <v>57220</v>
      </c>
      <c r="M139" s="15">
        <v>59000</v>
      </c>
      <c r="N139" s="15">
        <v>55000</v>
      </c>
      <c r="O139" s="14">
        <v>46971</v>
      </c>
      <c r="P139" s="12">
        <v>56267</v>
      </c>
      <c r="Q139" s="12">
        <v>46572</v>
      </c>
      <c r="R139" s="13">
        <v>47215</v>
      </c>
      <c r="S139" s="14">
        <v>49584</v>
      </c>
      <c r="T139" s="13">
        <v>41159</v>
      </c>
      <c r="U139" s="15">
        <v>38339</v>
      </c>
      <c r="V139" s="15">
        <v>29648</v>
      </c>
      <c r="W139" s="15">
        <v>38262</v>
      </c>
      <c r="X139" s="15">
        <v>16414</v>
      </c>
      <c r="Y139" s="15">
        <v>19778</v>
      </c>
      <c r="Z139" s="15">
        <v>26354</v>
      </c>
      <c r="AA139" s="15">
        <v>17441</v>
      </c>
    </row>
    <row r="140" spans="1:27" x14ac:dyDescent="0.25">
      <c r="A140" s="16" t="s">
        <v>11</v>
      </c>
      <c r="B140" s="12">
        <v>55000</v>
      </c>
      <c r="C140" s="12">
        <v>53781.999999999767</v>
      </c>
      <c r="D140" s="12">
        <v>51624</v>
      </c>
      <c r="E140" s="13">
        <v>50177.999999999767</v>
      </c>
      <c r="F140" s="14">
        <v>50445</v>
      </c>
      <c r="G140" s="13">
        <v>53017</v>
      </c>
      <c r="H140" s="15">
        <v>53766</v>
      </c>
      <c r="I140" s="15">
        <v>48865</v>
      </c>
      <c r="J140" s="15">
        <v>50227</v>
      </c>
      <c r="K140" s="15">
        <v>51000</v>
      </c>
      <c r="L140" s="15">
        <v>51000.000000000233</v>
      </c>
      <c r="M140" s="15">
        <v>51000</v>
      </c>
      <c r="N140" s="15">
        <v>50999.999999999767</v>
      </c>
      <c r="O140" s="14">
        <v>40530</v>
      </c>
      <c r="P140" s="12">
        <v>42463</v>
      </c>
      <c r="Q140" s="12">
        <v>45986</v>
      </c>
      <c r="R140" s="13">
        <v>48915</v>
      </c>
      <c r="S140" s="14">
        <v>49154</v>
      </c>
      <c r="T140" s="13">
        <v>50279.000000000466</v>
      </c>
      <c r="U140" s="15">
        <v>48518.999999999767</v>
      </c>
      <c r="V140" s="15">
        <v>43555</v>
      </c>
      <c r="W140" s="15">
        <v>48973</v>
      </c>
      <c r="X140" s="15">
        <v>52837.999999999767</v>
      </c>
      <c r="Y140" s="15">
        <v>55952.000000000233</v>
      </c>
      <c r="Z140" s="15">
        <v>54145.000000000233</v>
      </c>
      <c r="AA140" s="15">
        <v>53293.000000000233</v>
      </c>
    </row>
    <row r="141" spans="1:27" x14ac:dyDescent="0.25">
      <c r="A141" s="16" t="s">
        <v>12</v>
      </c>
      <c r="B141" s="12">
        <v>237000</v>
      </c>
      <c r="C141" s="12">
        <v>252223</v>
      </c>
      <c r="D141" s="12">
        <v>236078</v>
      </c>
      <c r="E141" s="13">
        <v>229060</v>
      </c>
      <c r="F141" s="14">
        <v>235136</v>
      </c>
      <c r="G141" s="13">
        <v>211894</v>
      </c>
      <c r="H141" s="15">
        <v>215647</v>
      </c>
      <c r="I141" s="15">
        <v>193464</v>
      </c>
      <c r="J141" s="15">
        <v>183552</v>
      </c>
      <c r="K141" s="15">
        <v>211414</v>
      </c>
      <c r="L141" s="15">
        <v>199044</v>
      </c>
      <c r="M141" s="15">
        <v>161934</v>
      </c>
      <c r="N141" s="15">
        <v>145560</v>
      </c>
      <c r="O141" s="14">
        <v>246444</v>
      </c>
      <c r="P141" s="12">
        <v>260346</v>
      </c>
      <c r="Q141" s="12">
        <v>247212</v>
      </c>
      <c r="R141" s="13">
        <v>248504</v>
      </c>
      <c r="S141" s="14">
        <v>254614</v>
      </c>
      <c r="T141" s="13">
        <v>228867</v>
      </c>
      <c r="U141" s="15">
        <v>240158</v>
      </c>
      <c r="V141" s="15">
        <v>216047</v>
      </c>
      <c r="W141" s="15">
        <v>208433</v>
      </c>
      <c r="X141" s="15">
        <v>250509</v>
      </c>
      <c r="Y141" s="15">
        <v>248248</v>
      </c>
      <c r="Z141" s="15">
        <v>190908</v>
      </c>
      <c r="AA141" s="15">
        <v>176816</v>
      </c>
    </row>
    <row r="142" spans="1:27" ht="15.75" thickBot="1" x14ac:dyDescent="0.3">
      <c r="A142" s="17" t="s">
        <v>13</v>
      </c>
      <c r="B142" s="18">
        <v>69000</v>
      </c>
      <c r="C142" s="18">
        <v>66000</v>
      </c>
      <c r="D142" s="18">
        <v>68000</v>
      </c>
      <c r="E142" s="19">
        <v>59000</v>
      </c>
      <c r="F142" s="20">
        <v>53500</v>
      </c>
      <c r="G142" s="19">
        <v>50000</v>
      </c>
      <c r="H142" s="21">
        <v>50700</v>
      </c>
      <c r="I142" s="21">
        <v>55000</v>
      </c>
      <c r="J142" s="21">
        <v>55000</v>
      </c>
      <c r="K142" s="21">
        <v>55000</v>
      </c>
      <c r="L142" s="21">
        <v>55000</v>
      </c>
      <c r="M142" s="21">
        <v>55500</v>
      </c>
      <c r="N142" s="21">
        <v>60500</v>
      </c>
      <c r="O142" s="20">
        <v>79873</v>
      </c>
      <c r="P142" s="18">
        <v>78968</v>
      </c>
      <c r="Q142" s="18">
        <v>79734</v>
      </c>
      <c r="R142" s="19">
        <v>76184</v>
      </c>
      <c r="S142" s="20">
        <v>71964</v>
      </c>
      <c r="T142" s="19">
        <v>61612</v>
      </c>
      <c r="U142" s="21">
        <v>62594</v>
      </c>
      <c r="V142" s="21">
        <v>65183.000000000007</v>
      </c>
      <c r="W142" s="21">
        <v>59827</v>
      </c>
      <c r="X142" s="21">
        <v>63843</v>
      </c>
      <c r="Y142" s="21">
        <v>56946</v>
      </c>
      <c r="Z142" s="21">
        <v>68466</v>
      </c>
      <c r="AA142" s="21">
        <v>67624</v>
      </c>
    </row>
    <row r="143" spans="1:27" ht="15.75" thickTop="1" x14ac:dyDescent="0.25">
      <c r="A143" s="22" t="s">
        <v>14</v>
      </c>
      <c r="B143" s="23">
        <f>SUM(B132:B142)</f>
        <v>1932542</v>
      </c>
      <c r="C143" s="23">
        <f t="shared" ref="C143:AA143" si="10">SUM(C132:C142)</f>
        <v>2122528</v>
      </c>
      <c r="D143" s="23">
        <f t="shared" si="10"/>
        <v>2167283</v>
      </c>
      <c r="E143" s="24">
        <f t="shared" si="10"/>
        <v>2173032</v>
      </c>
      <c r="F143" s="25">
        <f t="shared" si="10"/>
        <v>2313519</v>
      </c>
      <c r="G143" s="24">
        <f t="shared" si="10"/>
        <v>2440075</v>
      </c>
      <c r="H143" s="26">
        <f t="shared" si="10"/>
        <v>2529490</v>
      </c>
      <c r="I143" s="26">
        <f t="shared" si="10"/>
        <v>2420342</v>
      </c>
      <c r="J143" s="26">
        <f t="shared" si="10"/>
        <v>2422082</v>
      </c>
      <c r="K143" s="26">
        <f t="shared" si="10"/>
        <v>2711213</v>
      </c>
      <c r="L143" s="26">
        <f t="shared" si="10"/>
        <v>2613525</v>
      </c>
      <c r="M143" s="26">
        <f t="shared" si="10"/>
        <v>2588295</v>
      </c>
      <c r="N143" s="26">
        <f t="shared" si="10"/>
        <v>2649038</v>
      </c>
      <c r="O143" s="25">
        <f t="shared" si="10"/>
        <v>1947477</v>
      </c>
      <c r="P143" s="23">
        <f t="shared" si="10"/>
        <v>2145429</v>
      </c>
      <c r="Q143" s="23">
        <f t="shared" si="10"/>
        <v>2182452</v>
      </c>
      <c r="R143" s="24">
        <f t="shared" si="10"/>
        <v>2188548</v>
      </c>
      <c r="S143" s="25">
        <f t="shared" si="10"/>
        <v>2341042</v>
      </c>
      <c r="T143" s="24">
        <f t="shared" si="10"/>
        <v>2451977.0000000005</v>
      </c>
      <c r="U143" s="26">
        <f t="shared" si="10"/>
        <v>2559381</v>
      </c>
      <c r="V143" s="26">
        <f t="shared" si="10"/>
        <v>2445910</v>
      </c>
      <c r="W143" s="26">
        <f t="shared" si="10"/>
        <v>2422287</v>
      </c>
      <c r="X143" s="26">
        <f t="shared" si="10"/>
        <v>2712626</v>
      </c>
      <c r="Y143" s="26">
        <f t="shared" si="10"/>
        <v>2644184</v>
      </c>
      <c r="Z143" s="26">
        <f t="shared" si="10"/>
        <v>2630350</v>
      </c>
      <c r="AA143" s="26">
        <f t="shared" si="10"/>
        <v>2669728</v>
      </c>
    </row>
    <row r="145" spans="1:27" x14ac:dyDescent="0.25">
      <c r="A145" s="1"/>
      <c r="B145" s="2" t="s">
        <v>23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4"/>
      <c r="V145" s="4"/>
      <c r="W145" s="4"/>
      <c r="X145" s="4"/>
      <c r="Y145" s="4"/>
      <c r="Z145" s="4"/>
      <c r="AA145" s="4"/>
    </row>
    <row r="146" spans="1:27" x14ac:dyDescent="0.25">
      <c r="A146" s="5"/>
      <c r="B146" s="6" t="s">
        <v>1</v>
      </c>
      <c r="C146" s="3"/>
      <c r="D146" s="3"/>
      <c r="E146" s="3"/>
      <c r="F146" s="3"/>
      <c r="G146" s="3"/>
      <c r="H146" s="4"/>
      <c r="I146" s="4"/>
      <c r="J146" s="4"/>
      <c r="K146" s="4"/>
      <c r="L146" s="4"/>
      <c r="M146" s="4"/>
      <c r="N146" s="4"/>
      <c r="O146" s="3" t="s">
        <v>2</v>
      </c>
      <c r="P146" s="3"/>
      <c r="Q146" s="3"/>
      <c r="R146" s="3"/>
      <c r="S146" s="3"/>
      <c r="T146" s="3"/>
      <c r="U146" s="4"/>
      <c r="V146" s="4"/>
      <c r="W146" s="4"/>
      <c r="X146" s="4"/>
      <c r="Y146" s="4"/>
      <c r="Z146" s="4"/>
      <c r="AA146" s="4"/>
    </row>
    <row r="147" spans="1:27" x14ac:dyDescent="0.25">
      <c r="A147" s="5"/>
      <c r="B147" s="7">
        <v>2012</v>
      </c>
      <c r="C147" s="7">
        <v>2013</v>
      </c>
      <c r="D147" s="7">
        <v>2014</v>
      </c>
      <c r="E147" s="8">
        <v>2015</v>
      </c>
      <c r="F147" s="9">
        <v>2016</v>
      </c>
      <c r="G147" s="8">
        <v>2017</v>
      </c>
      <c r="H147" s="10">
        <v>2018</v>
      </c>
      <c r="I147" s="10">
        <v>2019</v>
      </c>
      <c r="J147" s="10">
        <v>2020</v>
      </c>
      <c r="K147" s="10">
        <f>K131</f>
        <v>2021</v>
      </c>
      <c r="L147" s="10">
        <f>L131</f>
        <v>2022</v>
      </c>
      <c r="M147" s="10">
        <f>M131</f>
        <v>2023</v>
      </c>
      <c r="N147" s="10">
        <f>N131</f>
        <v>2024</v>
      </c>
      <c r="O147" s="9">
        <v>2012</v>
      </c>
      <c r="P147" s="7">
        <v>2013</v>
      </c>
      <c r="Q147" s="7">
        <v>2014</v>
      </c>
      <c r="R147" s="8">
        <v>2015</v>
      </c>
      <c r="S147" s="9">
        <v>2016</v>
      </c>
      <c r="T147" s="8">
        <v>2017</v>
      </c>
      <c r="U147" s="10">
        <v>2018</v>
      </c>
      <c r="V147" s="10">
        <v>2019</v>
      </c>
      <c r="W147" s="10">
        <v>2020</v>
      </c>
      <c r="X147" s="10">
        <f>X131</f>
        <v>2021</v>
      </c>
      <c r="Y147" s="10">
        <f>Y131</f>
        <v>2022</v>
      </c>
      <c r="Z147" s="10">
        <f>Z131</f>
        <v>2023</v>
      </c>
      <c r="AA147" s="10">
        <f>AA131</f>
        <v>2024</v>
      </c>
    </row>
    <row r="148" spans="1:27" x14ac:dyDescent="0.25">
      <c r="A148" s="11" t="s">
        <v>3</v>
      </c>
      <c r="B148" s="12">
        <v>89300</v>
      </c>
      <c r="C148" s="12">
        <v>90212</v>
      </c>
      <c r="D148" s="12">
        <v>101275</v>
      </c>
      <c r="E148" s="13">
        <v>90441</v>
      </c>
      <c r="F148" s="14">
        <v>89168</v>
      </c>
      <c r="G148" s="13">
        <v>95250</v>
      </c>
      <c r="H148" s="15">
        <v>90927</v>
      </c>
      <c r="I148" s="15">
        <v>82470</v>
      </c>
      <c r="J148" s="15">
        <v>77191</v>
      </c>
      <c r="K148" s="15">
        <v>83663</v>
      </c>
      <c r="L148" s="15">
        <v>81802</v>
      </c>
      <c r="M148" s="15">
        <v>76777</v>
      </c>
      <c r="N148" s="15">
        <v>74700</v>
      </c>
      <c r="O148" s="14">
        <v>87504</v>
      </c>
      <c r="P148" s="12">
        <v>92741</v>
      </c>
      <c r="Q148" s="12">
        <v>104355</v>
      </c>
      <c r="R148" s="13">
        <v>86881</v>
      </c>
      <c r="S148" s="14">
        <v>91796</v>
      </c>
      <c r="T148" s="13">
        <v>95544</v>
      </c>
      <c r="U148" s="15">
        <v>90373</v>
      </c>
      <c r="V148" s="15">
        <v>84917</v>
      </c>
      <c r="W148" s="15">
        <v>73858</v>
      </c>
      <c r="X148" s="15">
        <v>91083</v>
      </c>
      <c r="Y148" s="15">
        <v>98528</v>
      </c>
      <c r="Z148" s="15">
        <v>94280</v>
      </c>
      <c r="AA148" s="15">
        <v>96179</v>
      </c>
    </row>
    <row r="149" spans="1:27" x14ac:dyDescent="0.25">
      <c r="A149" s="16" t="s">
        <v>4</v>
      </c>
      <c r="B149" s="12">
        <v>13200</v>
      </c>
      <c r="C149" s="12">
        <v>11368</v>
      </c>
      <c r="D149" s="12">
        <v>9642.9999999999854</v>
      </c>
      <c r="E149" s="13">
        <v>9040.0000000000146</v>
      </c>
      <c r="F149" s="14">
        <v>9001</v>
      </c>
      <c r="G149" s="13">
        <v>8957.0000000000146</v>
      </c>
      <c r="H149" s="15">
        <v>8862</v>
      </c>
      <c r="I149" s="15">
        <v>9010</v>
      </c>
      <c r="J149" s="15">
        <v>10510</v>
      </c>
      <c r="K149" s="15">
        <v>10510</v>
      </c>
      <c r="L149" s="15">
        <v>10510</v>
      </c>
      <c r="M149" s="15">
        <v>10510</v>
      </c>
      <c r="N149" s="15">
        <v>10499.999999999985</v>
      </c>
      <c r="O149" s="14">
        <v>13876.999999999985</v>
      </c>
      <c r="P149" s="12">
        <v>12093</v>
      </c>
      <c r="Q149" s="12">
        <v>9652.0000000000146</v>
      </c>
      <c r="R149" s="13">
        <v>9634</v>
      </c>
      <c r="S149" s="14">
        <v>8954</v>
      </c>
      <c r="T149" s="13">
        <v>10503</v>
      </c>
      <c r="U149" s="15">
        <v>9960</v>
      </c>
      <c r="V149" s="15">
        <v>9860.0000000000146</v>
      </c>
      <c r="W149" s="15">
        <v>10011</v>
      </c>
      <c r="X149" s="15">
        <v>9703</v>
      </c>
      <c r="Y149" s="15">
        <v>10973</v>
      </c>
      <c r="Z149" s="15">
        <v>12195.000000000015</v>
      </c>
      <c r="AA149" s="15">
        <v>11616</v>
      </c>
    </row>
    <row r="150" spans="1:27" x14ac:dyDescent="0.25">
      <c r="A150" s="16" t="s">
        <v>5</v>
      </c>
      <c r="B150" s="12">
        <v>0</v>
      </c>
      <c r="C150" s="12">
        <v>0</v>
      </c>
      <c r="D150" s="12">
        <v>0</v>
      </c>
      <c r="E150" s="13">
        <v>0</v>
      </c>
      <c r="F150" s="14">
        <v>0</v>
      </c>
      <c r="G150" s="13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4">
        <v>7882</v>
      </c>
      <c r="P150" s="12">
        <v>2987</v>
      </c>
      <c r="Q150" s="12">
        <v>7065</v>
      </c>
      <c r="R150" s="13">
        <v>7623</v>
      </c>
      <c r="S150" s="14">
        <v>6820</v>
      </c>
      <c r="T150" s="13">
        <v>5959</v>
      </c>
      <c r="U150" s="15">
        <v>3454</v>
      </c>
      <c r="V150" s="15">
        <v>913</v>
      </c>
      <c r="W150" s="15">
        <v>765</v>
      </c>
      <c r="X150" s="15">
        <v>3176</v>
      </c>
      <c r="Y150" s="15">
        <v>4574</v>
      </c>
      <c r="Z150" s="15">
        <v>3291</v>
      </c>
      <c r="AA150" s="15">
        <v>4947</v>
      </c>
    </row>
    <row r="151" spans="1:27" x14ac:dyDescent="0.25">
      <c r="A151" s="16" t="s">
        <v>6</v>
      </c>
      <c r="B151" s="12">
        <v>10000</v>
      </c>
      <c r="C151" s="12">
        <v>10500</v>
      </c>
      <c r="D151" s="12">
        <v>11000</v>
      </c>
      <c r="E151" s="13">
        <v>6000</v>
      </c>
      <c r="F151" s="14">
        <v>6000</v>
      </c>
      <c r="G151" s="13">
        <v>6000</v>
      </c>
      <c r="H151" s="15">
        <v>6000</v>
      </c>
      <c r="I151" s="15">
        <v>6000</v>
      </c>
      <c r="J151" s="15">
        <v>6000</v>
      </c>
      <c r="K151" s="15">
        <v>6000</v>
      </c>
      <c r="L151" s="15">
        <v>6000</v>
      </c>
      <c r="M151" s="15">
        <v>6000</v>
      </c>
      <c r="N151" s="15">
        <v>6000</v>
      </c>
      <c r="O151" s="14">
        <v>22717</v>
      </c>
      <c r="P151" s="12">
        <v>19560</v>
      </c>
      <c r="Q151" s="12">
        <v>27207</v>
      </c>
      <c r="R151" s="13">
        <v>31023</v>
      </c>
      <c r="S151" s="14">
        <v>19630</v>
      </c>
      <c r="T151" s="13">
        <v>19746</v>
      </c>
      <c r="U151" s="15">
        <v>15948</v>
      </c>
      <c r="V151" s="15">
        <v>16265.999999999998</v>
      </c>
      <c r="W151" s="15">
        <v>12382</v>
      </c>
      <c r="X151" s="15">
        <v>11434</v>
      </c>
      <c r="Y151" s="15">
        <v>14485</v>
      </c>
      <c r="Z151" s="15">
        <v>12843</v>
      </c>
      <c r="AA151" s="15">
        <v>20150</v>
      </c>
    </row>
    <row r="152" spans="1:27" x14ac:dyDescent="0.25">
      <c r="A152" s="16" t="s">
        <v>7</v>
      </c>
      <c r="B152" s="12">
        <v>267000</v>
      </c>
      <c r="C152" s="12">
        <v>296000</v>
      </c>
      <c r="D152" s="12">
        <v>309000</v>
      </c>
      <c r="E152" s="13">
        <v>305000</v>
      </c>
      <c r="F152" s="14">
        <v>314000</v>
      </c>
      <c r="G152" s="13">
        <v>323000</v>
      </c>
      <c r="H152" s="15">
        <v>340000</v>
      </c>
      <c r="I152" s="15">
        <v>335000</v>
      </c>
      <c r="J152" s="15">
        <v>322000</v>
      </c>
      <c r="K152" s="15">
        <v>341000</v>
      </c>
      <c r="L152" s="15">
        <v>340000</v>
      </c>
      <c r="M152" s="15">
        <v>362000</v>
      </c>
      <c r="N152" s="15">
        <v>369000</v>
      </c>
      <c r="O152" s="14">
        <v>240353</v>
      </c>
      <c r="P152" s="12">
        <v>268900</v>
      </c>
      <c r="Q152" s="12">
        <v>279101</v>
      </c>
      <c r="R152" s="13">
        <v>284358</v>
      </c>
      <c r="S152" s="14">
        <v>297309</v>
      </c>
      <c r="T152" s="13">
        <v>304925</v>
      </c>
      <c r="U152" s="15">
        <v>321096</v>
      </c>
      <c r="V152" s="15">
        <v>318108</v>
      </c>
      <c r="W152" s="15">
        <v>307560</v>
      </c>
      <c r="X152" s="15">
        <v>322889</v>
      </c>
      <c r="Y152" s="15">
        <v>322773</v>
      </c>
      <c r="Z152" s="15">
        <v>344388</v>
      </c>
      <c r="AA152" s="15">
        <v>349538</v>
      </c>
    </row>
    <row r="153" spans="1:27" x14ac:dyDescent="0.25">
      <c r="A153" s="16" t="s">
        <v>8</v>
      </c>
      <c r="B153" s="12">
        <v>32000</v>
      </c>
      <c r="C153" s="12">
        <v>32000</v>
      </c>
      <c r="D153" s="12">
        <v>32000</v>
      </c>
      <c r="E153" s="13">
        <v>32000</v>
      </c>
      <c r="F153" s="14">
        <v>32000</v>
      </c>
      <c r="G153" s="13">
        <v>32000</v>
      </c>
      <c r="H153" s="15">
        <v>32000</v>
      </c>
      <c r="I153" s="15">
        <v>32000</v>
      </c>
      <c r="J153" s="15">
        <v>25000</v>
      </c>
      <c r="K153" s="15">
        <v>25000</v>
      </c>
      <c r="L153" s="15">
        <v>25000</v>
      </c>
      <c r="M153" s="15">
        <v>25000</v>
      </c>
      <c r="N153" s="15">
        <v>25000</v>
      </c>
      <c r="O153" s="14">
        <v>35846</v>
      </c>
      <c r="P153" s="12">
        <v>34695</v>
      </c>
      <c r="Q153" s="12">
        <v>34050</v>
      </c>
      <c r="R153" s="13">
        <v>33351</v>
      </c>
      <c r="S153" s="14">
        <v>33232</v>
      </c>
      <c r="T153" s="13">
        <v>32797</v>
      </c>
      <c r="U153" s="15">
        <v>33843</v>
      </c>
      <c r="V153" s="15">
        <v>32537.999999999996</v>
      </c>
      <c r="W153" s="15">
        <v>25117</v>
      </c>
      <c r="X153" s="15">
        <v>23928</v>
      </c>
      <c r="Y153" s="15">
        <v>23361</v>
      </c>
      <c r="Z153" s="15">
        <v>22890</v>
      </c>
      <c r="AA153" s="15">
        <v>22928</v>
      </c>
    </row>
    <row r="154" spans="1:27" x14ac:dyDescent="0.25">
      <c r="A154" s="16" t="s">
        <v>9</v>
      </c>
      <c r="B154" s="12">
        <v>10000</v>
      </c>
      <c r="C154" s="12">
        <v>8207</v>
      </c>
      <c r="D154" s="12">
        <v>8663</v>
      </c>
      <c r="E154" s="13">
        <v>8906</v>
      </c>
      <c r="F154" s="14">
        <v>7893</v>
      </c>
      <c r="G154" s="13">
        <v>7333</v>
      </c>
      <c r="H154" s="15">
        <v>6693</v>
      </c>
      <c r="I154" s="15">
        <v>5977</v>
      </c>
      <c r="J154" s="15">
        <v>4558</v>
      </c>
      <c r="K154" s="15">
        <v>4927</v>
      </c>
      <c r="L154" s="15">
        <v>4849</v>
      </c>
      <c r="M154" s="15">
        <v>4598</v>
      </c>
      <c r="N154" s="15">
        <v>4944</v>
      </c>
      <c r="O154" s="14">
        <v>10890</v>
      </c>
      <c r="P154" s="12">
        <v>9887</v>
      </c>
      <c r="Q154" s="12">
        <v>8090.9999999999991</v>
      </c>
      <c r="R154" s="13">
        <v>7858</v>
      </c>
      <c r="S154" s="14">
        <v>7057</v>
      </c>
      <c r="T154" s="13">
        <v>6546</v>
      </c>
      <c r="U154" s="15">
        <v>6595</v>
      </c>
      <c r="V154" s="15">
        <v>5359</v>
      </c>
      <c r="W154" s="15">
        <v>4185</v>
      </c>
      <c r="X154" s="15">
        <v>4988</v>
      </c>
      <c r="Y154" s="15">
        <v>4383</v>
      </c>
      <c r="Z154" s="15">
        <v>3833</v>
      </c>
      <c r="AA154" s="15">
        <v>5057</v>
      </c>
    </row>
    <row r="155" spans="1:27" x14ac:dyDescent="0.25">
      <c r="A155" s="16" t="s">
        <v>10</v>
      </c>
      <c r="B155" s="12">
        <v>4000</v>
      </c>
      <c r="C155" s="12">
        <v>4000</v>
      </c>
      <c r="D155" s="12">
        <v>4000</v>
      </c>
      <c r="E155" s="13">
        <v>4000</v>
      </c>
      <c r="F155" s="14">
        <v>4000</v>
      </c>
      <c r="G155" s="13">
        <v>4000</v>
      </c>
      <c r="H155" s="15">
        <v>4000</v>
      </c>
      <c r="I155" s="15">
        <v>4000</v>
      </c>
      <c r="J155" s="15">
        <v>4000</v>
      </c>
      <c r="K155" s="15">
        <v>4000</v>
      </c>
      <c r="L155" s="15">
        <v>4000</v>
      </c>
      <c r="M155" s="15">
        <v>4000</v>
      </c>
      <c r="N155" s="15">
        <v>4000</v>
      </c>
      <c r="O155" s="14">
        <v>1126</v>
      </c>
      <c r="P155" s="12">
        <v>740</v>
      </c>
      <c r="Q155" s="12">
        <v>2965</v>
      </c>
      <c r="R155" s="13">
        <v>2636</v>
      </c>
      <c r="S155" s="14">
        <v>904</v>
      </c>
      <c r="T155" s="13">
        <v>252</v>
      </c>
      <c r="U155" s="15">
        <v>215</v>
      </c>
      <c r="V155" s="15">
        <v>483</v>
      </c>
      <c r="W155" s="15">
        <v>1483</v>
      </c>
      <c r="X155" s="15">
        <v>1475</v>
      </c>
      <c r="Y155" s="15">
        <v>1945</v>
      </c>
      <c r="Z155" s="15">
        <v>719</v>
      </c>
      <c r="AA155" s="15">
        <v>832</v>
      </c>
    </row>
    <row r="156" spans="1:27" x14ac:dyDescent="0.25">
      <c r="A156" s="16" t="s">
        <v>11</v>
      </c>
      <c r="B156" s="12">
        <v>0</v>
      </c>
      <c r="C156" s="12">
        <v>0</v>
      </c>
      <c r="D156" s="12">
        <v>0</v>
      </c>
      <c r="E156" s="13">
        <v>0</v>
      </c>
      <c r="F156" s="14">
        <v>0</v>
      </c>
      <c r="G156" s="13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4">
        <v>10289</v>
      </c>
      <c r="P156" s="12">
        <v>7393</v>
      </c>
      <c r="Q156" s="12">
        <v>13519.999999999942</v>
      </c>
      <c r="R156" s="13">
        <v>10077.000000000058</v>
      </c>
      <c r="S156" s="14">
        <v>6253.0000000000582</v>
      </c>
      <c r="T156" s="13">
        <v>7304.9999999998836</v>
      </c>
      <c r="U156" s="15">
        <v>7270.0000000000582</v>
      </c>
      <c r="V156" s="15">
        <v>6908.0000000000036</v>
      </c>
      <c r="W156" s="15">
        <v>5068</v>
      </c>
      <c r="X156" s="15">
        <v>5842.0000000000582</v>
      </c>
      <c r="Y156" s="15">
        <v>5522</v>
      </c>
      <c r="Z156" s="15">
        <v>7744</v>
      </c>
      <c r="AA156" s="15">
        <v>5814</v>
      </c>
    </row>
    <row r="157" spans="1:27" x14ac:dyDescent="0.25">
      <c r="A157" s="16" t="s">
        <v>12</v>
      </c>
      <c r="B157" s="12">
        <v>3900</v>
      </c>
      <c r="C157" s="12">
        <v>3829</v>
      </c>
      <c r="D157" s="12">
        <v>3248</v>
      </c>
      <c r="E157" s="13">
        <v>2837</v>
      </c>
      <c r="F157" s="14">
        <v>2930</v>
      </c>
      <c r="G157" s="13">
        <v>2870</v>
      </c>
      <c r="H157" s="15">
        <v>3341</v>
      </c>
      <c r="I157" s="15">
        <v>2843</v>
      </c>
      <c r="J157" s="15">
        <v>2527</v>
      </c>
      <c r="K157" s="15">
        <v>2539</v>
      </c>
      <c r="L157" s="15">
        <v>3703</v>
      </c>
      <c r="M157" s="15">
        <v>2871</v>
      </c>
      <c r="N157" s="15">
        <v>3000</v>
      </c>
      <c r="O157" s="14">
        <v>15624</v>
      </c>
      <c r="P157" s="12">
        <v>15456</v>
      </c>
      <c r="Q157" s="12">
        <v>13994</v>
      </c>
      <c r="R157" s="13">
        <v>12754</v>
      </c>
      <c r="S157" s="14">
        <v>13955</v>
      </c>
      <c r="T157" s="13">
        <v>13376</v>
      </c>
      <c r="U157" s="15">
        <v>14910</v>
      </c>
      <c r="V157" s="15">
        <v>12500</v>
      </c>
      <c r="W157" s="15">
        <v>7429</v>
      </c>
      <c r="X157" s="15">
        <v>9944</v>
      </c>
      <c r="Y157" s="15">
        <v>15445</v>
      </c>
      <c r="Z157" s="15">
        <v>10331</v>
      </c>
      <c r="AA157" s="15">
        <v>9082</v>
      </c>
    </row>
    <row r="158" spans="1:27" ht="15.75" thickBot="1" x14ac:dyDescent="0.3">
      <c r="A158" s="17" t="s">
        <v>13</v>
      </c>
      <c r="B158" s="18">
        <v>25500</v>
      </c>
      <c r="C158" s="18">
        <v>25500</v>
      </c>
      <c r="D158" s="18">
        <v>25500</v>
      </c>
      <c r="E158" s="19">
        <v>25500</v>
      </c>
      <c r="F158" s="20">
        <v>25500</v>
      </c>
      <c r="G158" s="19">
        <v>20500</v>
      </c>
      <c r="H158" s="21">
        <v>12500</v>
      </c>
      <c r="I158" s="21">
        <v>11200</v>
      </c>
      <c r="J158" s="21">
        <v>13500</v>
      </c>
      <c r="K158" s="21">
        <v>15500</v>
      </c>
      <c r="L158" s="21">
        <v>15500</v>
      </c>
      <c r="M158" s="21">
        <v>15500</v>
      </c>
      <c r="N158" s="21">
        <v>15500</v>
      </c>
      <c r="O158" s="20">
        <v>21738</v>
      </c>
      <c r="P158" s="18">
        <v>24288</v>
      </c>
      <c r="Q158" s="18">
        <v>25699</v>
      </c>
      <c r="R158" s="19">
        <v>26117</v>
      </c>
      <c r="S158" s="20">
        <v>23986</v>
      </c>
      <c r="T158" s="19">
        <v>26154</v>
      </c>
      <c r="U158" s="21">
        <v>10713</v>
      </c>
      <c r="V158" s="21">
        <v>11855</v>
      </c>
      <c r="W158" s="21">
        <v>14980</v>
      </c>
      <c r="X158" s="21">
        <v>21520</v>
      </c>
      <c r="Y158" s="21">
        <v>17970</v>
      </c>
      <c r="Z158" s="21">
        <v>18424</v>
      </c>
      <c r="AA158" s="21">
        <v>18598</v>
      </c>
    </row>
    <row r="159" spans="1:27" ht="15.75" thickTop="1" x14ac:dyDescent="0.25">
      <c r="A159" s="22" t="s">
        <v>14</v>
      </c>
      <c r="B159" s="23">
        <f>SUM(B148:B158)</f>
        <v>454900</v>
      </c>
      <c r="C159" s="23">
        <f t="shared" ref="C159:AA159" si="11">SUM(C148:C158)</f>
        <v>481616</v>
      </c>
      <c r="D159" s="23">
        <f t="shared" si="11"/>
        <v>504329</v>
      </c>
      <c r="E159" s="24">
        <f t="shared" si="11"/>
        <v>483724</v>
      </c>
      <c r="F159" s="25">
        <f t="shared" si="11"/>
        <v>490492</v>
      </c>
      <c r="G159" s="24">
        <f t="shared" si="11"/>
        <v>499910</v>
      </c>
      <c r="H159" s="26">
        <f t="shared" si="11"/>
        <v>504323</v>
      </c>
      <c r="I159" s="26">
        <f t="shared" si="11"/>
        <v>488500</v>
      </c>
      <c r="J159" s="26">
        <f t="shared" si="11"/>
        <v>465286</v>
      </c>
      <c r="K159" s="26">
        <f t="shared" si="11"/>
        <v>493139</v>
      </c>
      <c r="L159" s="26">
        <f t="shared" si="11"/>
        <v>491364</v>
      </c>
      <c r="M159" s="26">
        <f t="shared" si="11"/>
        <v>507256</v>
      </c>
      <c r="N159" s="26">
        <f t="shared" si="11"/>
        <v>512644</v>
      </c>
      <c r="O159" s="25">
        <f t="shared" si="11"/>
        <v>467846</v>
      </c>
      <c r="P159" s="23">
        <f t="shared" si="11"/>
        <v>488740</v>
      </c>
      <c r="Q159" s="23">
        <f t="shared" si="11"/>
        <v>525699</v>
      </c>
      <c r="R159" s="24">
        <f t="shared" si="11"/>
        <v>512312.00000000006</v>
      </c>
      <c r="S159" s="25">
        <f t="shared" si="11"/>
        <v>509896.00000000006</v>
      </c>
      <c r="T159" s="24">
        <f t="shared" si="11"/>
        <v>523106.99999999988</v>
      </c>
      <c r="U159" s="26">
        <f t="shared" si="11"/>
        <v>514377.00000000006</v>
      </c>
      <c r="V159" s="26">
        <f t="shared" si="11"/>
        <v>499707</v>
      </c>
      <c r="W159" s="26">
        <f t="shared" si="11"/>
        <v>462838</v>
      </c>
      <c r="X159" s="26">
        <f t="shared" si="11"/>
        <v>505982.00000000006</v>
      </c>
      <c r="Y159" s="26">
        <f t="shared" si="11"/>
        <v>519959</v>
      </c>
      <c r="Z159" s="26">
        <f t="shared" si="11"/>
        <v>530938</v>
      </c>
      <c r="AA159" s="26">
        <f t="shared" si="11"/>
        <v>544741</v>
      </c>
    </row>
    <row r="161" spans="1:27" x14ac:dyDescent="0.25">
      <c r="A161" s="1"/>
      <c r="B161" s="2" t="s">
        <v>24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4"/>
      <c r="V161" s="4"/>
      <c r="W161" s="4"/>
      <c r="X161" s="4"/>
      <c r="Y161" s="4"/>
      <c r="Z161" s="4"/>
      <c r="AA161" s="4"/>
    </row>
    <row r="162" spans="1:27" x14ac:dyDescent="0.25">
      <c r="A162" s="5"/>
      <c r="B162" s="6" t="s">
        <v>1</v>
      </c>
      <c r="C162" s="3"/>
      <c r="D162" s="3"/>
      <c r="E162" s="3"/>
      <c r="F162" s="3"/>
      <c r="G162" s="3"/>
      <c r="H162" s="4"/>
      <c r="I162" s="4"/>
      <c r="J162" s="4"/>
      <c r="K162" s="4"/>
      <c r="L162" s="4"/>
      <c r="M162" s="4"/>
      <c r="N162" s="4"/>
      <c r="O162" s="3" t="s">
        <v>2</v>
      </c>
      <c r="P162" s="3"/>
      <c r="Q162" s="3"/>
      <c r="R162" s="3"/>
      <c r="S162" s="3"/>
      <c r="T162" s="3"/>
      <c r="U162" s="4"/>
      <c r="V162" s="4"/>
      <c r="W162" s="4"/>
      <c r="X162" s="4"/>
      <c r="Y162" s="4"/>
      <c r="Z162" s="4"/>
      <c r="AA162" s="4"/>
    </row>
    <row r="163" spans="1:27" x14ac:dyDescent="0.25">
      <c r="A163" s="5"/>
      <c r="B163" s="7">
        <v>2012</v>
      </c>
      <c r="C163" s="7">
        <v>2013</v>
      </c>
      <c r="D163" s="7">
        <v>2014</v>
      </c>
      <c r="E163" s="8">
        <v>2015</v>
      </c>
      <c r="F163" s="9">
        <v>2016</v>
      </c>
      <c r="G163" s="8">
        <v>2017</v>
      </c>
      <c r="H163" s="10">
        <v>2018</v>
      </c>
      <c r="I163" s="10">
        <v>2019</v>
      </c>
      <c r="J163" s="10">
        <v>2020</v>
      </c>
      <c r="K163" s="10">
        <f>K147</f>
        <v>2021</v>
      </c>
      <c r="L163" s="10">
        <f>L147</f>
        <v>2022</v>
      </c>
      <c r="M163" s="10">
        <f>M147</f>
        <v>2023</v>
      </c>
      <c r="N163" s="10">
        <f>N147</f>
        <v>2024</v>
      </c>
      <c r="O163" s="9">
        <v>2012</v>
      </c>
      <c r="P163" s="7">
        <v>2013</v>
      </c>
      <c r="Q163" s="7">
        <v>2014</v>
      </c>
      <c r="R163" s="8">
        <v>2015</v>
      </c>
      <c r="S163" s="9">
        <v>2016</v>
      </c>
      <c r="T163" s="8">
        <v>2017</v>
      </c>
      <c r="U163" s="10">
        <v>2018</v>
      </c>
      <c r="V163" s="10">
        <v>2019</v>
      </c>
      <c r="W163" s="10">
        <v>2020</v>
      </c>
      <c r="X163" s="10">
        <f>X147</f>
        <v>2021</v>
      </c>
      <c r="Y163" s="10">
        <f>Y147</f>
        <v>2022</v>
      </c>
      <c r="Z163" s="10">
        <f>Z147</f>
        <v>2023</v>
      </c>
      <c r="AA163" s="10">
        <f>AA147</f>
        <v>2024</v>
      </c>
    </row>
    <row r="164" spans="1:27" x14ac:dyDescent="0.25">
      <c r="A164" s="11" t="s">
        <v>3</v>
      </c>
      <c r="B164" s="12">
        <f>SUM(B100,B116,B132,B148)</f>
        <v>1327821</v>
      </c>
      <c r="C164" s="12">
        <f t="shared" ref="C164:AA175" si="12">SUM(C100,C116,C132,C148)</f>
        <v>1385911</v>
      </c>
      <c r="D164" s="12">
        <f t="shared" si="12"/>
        <v>1416141</v>
      </c>
      <c r="E164" s="13">
        <f t="shared" si="12"/>
        <v>1381236</v>
      </c>
      <c r="F164" s="14">
        <f t="shared" si="12"/>
        <v>1438461</v>
      </c>
      <c r="G164" s="13">
        <f t="shared" si="12"/>
        <v>1537772</v>
      </c>
      <c r="H164" s="15">
        <f t="shared" si="12"/>
        <v>1545514</v>
      </c>
      <c r="I164" s="15">
        <f t="shared" si="12"/>
        <v>1391944</v>
      </c>
      <c r="J164" s="15">
        <f t="shared" si="12"/>
        <v>1301975</v>
      </c>
      <c r="K164" s="15">
        <f t="shared" si="12"/>
        <v>1535111</v>
      </c>
      <c r="L164" s="15">
        <f t="shared" si="12"/>
        <v>1475432</v>
      </c>
      <c r="M164" s="15">
        <f t="shared" si="12"/>
        <v>1239176</v>
      </c>
      <c r="N164" s="15">
        <f t="shared" si="12"/>
        <v>1246449</v>
      </c>
      <c r="O164" s="14">
        <f t="shared" si="12"/>
        <v>1198403</v>
      </c>
      <c r="P164" s="12">
        <f t="shared" si="12"/>
        <v>1244694</v>
      </c>
      <c r="Q164" s="12">
        <f t="shared" si="12"/>
        <v>1261829</v>
      </c>
      <c r="R164" s="13">
        <f t="shared" si="12"/>
        <v>1207772</v>
      </c>
      <c r="S164" s="14">
        <f t="shared" si="12"/>
        <v>1280465</v>
      </c>
      <c r="T164" s="13">
        <f t="shared" si="12"/>
        <v>1356637</v>
      </c>
      <c r="U164" s="15">
        <f t="shared" si="12"/>
        <v>1392645</v>
      </c>
      <c r="V164" s="15">
        <f t="shared" si="12"/>
        <v>1252029</v>
      </c>
      <c r="W164" s="15">
        <f t="shared" si="12"/>
        <v>1183548</v>
      </c>
      <c r="X164" s="15">
        <f t="shared" si="12"/>
        <v>1402386</v>
      </c>
      <c r="Y164" s="15">
        <f t="shared" si="12"/>
        <v>1389087</v>
      </c>
      <c r="Z164" s="15">
        <f t="shared" si="12"/>
        <v>1195763</v>
      </c>
      <c r="AA164" s="15">
        <f t="shared" si="12"/>
        <v>1202140</v>
      </c>
    </row>
    <row r="165" spans="1:27" x14ac:dyDescent="0.25">
      <c r="A165" s="16" t="s">
        <v>4</v>
      </c>
      <c r="B165" s="12">
        <f t="shared" ref="B165:U175" si="13">SUM(B101,B117,B133,B149)</f>
        <v>257199.99999999977</v>
      </c>
      <c r="C165" s="12">
        <f t="shared" si="13"/>
        <v>240309</v>
      </c>
      <c r="D165" s="12">
        <f t="shared" si="13"/>
        <v>233693.99999999977</v>
      </c>
      <c r="E165" s="13">
        <f t="shared" si="13"/>
        <v>229998</v>
      </c>
      <c r="F165" s="14">
        <f t="shared" si="13"/>
        <v>233163</v>
      </c>
      <c r="G165" s="13">
        <f t="shared" si="13"/>
        <v>235405.00000000006</v>
      </c>
      <c r="H165" s="15">
        <f t="shared" si="13"/>
        <v>231896</v>
      </c>
      <c r="I165" s="15">
        <f t="shared" si="12"/>
        <v>216174</v>
      </c>
      <c r="J165" s="15">
        <f t="shared" si="12"/>
        <v>208263</v>
      </c>
      <c r="K165" s="15">
        <f t="shared" si="12"/>
        <v>225760</v>
      </c>
      <c r="L165" s="15">
        <f t="shared" si="12"/>
        <v>225760</v>
      </c>
      <c r="M165" s="15">
        <f t="shared" si="12"/>
        <v>223260</v>
      </c>
      <c r="N165" s="15">
        <f t="shared" si="12"/>
        <v>220750</v>
      </c>
      <c r="O165" s="14">
        <f t="shared" si="13"/>
        <v>262226.99999999988</v>
      </c>
      <c r="P165" s="12">
        <f t="shared" si="13"/>
        <v>246561</v>
      </c>
      <c r="Q165" s="12">
        <f t="shared" si="13"/>
        <v>238272.99999999988</v>
      </c>
      <c r="R165" s="13">
        <f t="shared" si="13"/>
        <v>242756</v>
      </c>
      <c r="S165" s="14">
        <f t="shared" si="13"/>
        <v>244319</v>
      </c>
      <c r="T165" s="13">
        <f t="shared" si="13"/>
        <v>244733.00000000006</v>
      </c>
      <c r="U165" s="15">
        <f t="shared" si="13"/>
        <v>236899.99999999983</v>
      </c>
      <c r="V165" s="15">
        <f t="shared" si="12"/>
        <v>230740</v>
      </c>
      <c r="W165" s="15">
        <f t="shared" si="12"/>
        <v>216599</v>
      </c>
      <c r="X165" s="15">
        <f t="shared" si="12"/>
        <v>221069</v>
      </c>
      <c r="Y165" s="15">
        <f t="shared" si="12"/>
        <v>221971</v>
      </c>
      <c r="Z165" s="15">
        <f t="shared" si="12"/>
        <v>220723</v>
      </c>
      <c r="AA165" s="15">
        <f t="shared" si="12"/>
        <v>216690</v>
      </c>
    </row>
    <row r="166" spans="1:27" x14ac:dyDescent="0.25">
      <c r="A166" s="16" t="s">
        <v>5</v>
      </c>
      <c r="B166" s="12">
        <f t="shared" si="13"/>
        <v>10000</v>
      </c>
      <c r="C166" s="12">
        <f t="shared" si="13"/>
        <v>10000</v>
      </c>
      <c r="D166" s="12">
        <f t="shared" si="13"/>
        <v>10100</v>
      </c>
      <c r="E166" s="13">
        <f t="shared" si="13"/>
        <v>19750</v>
      </c>
      <c r="F166" s="14">
        <f t="shared" si="13"/>
        <v>19750</v>
      </c>
      <c r="G166" s="13">
        <f t="shared" si="13"/>
        <v>22000</v>
      </c>
      <c r="H166" s="15">
        <f t="shared" si="13"/>
        <v>16650</v>
      </c>
      <c r="I166" s="15">
        <f t="shared" si="12"/>
        <v>14650</v>
      </c>
      <c r="J166" s="15">
        <f t="shared" si="12"/>
        <v>14650</v>
      </c>
      <c r="K166" s="15">
        <f t="shared" si="12"/>
        <v>14650</v>
      </c>
      <c r="L166" s="15">
        <f t="shared" si="12"/>
        <v>14650</v>
      </c>
      <c r="M166" s="15">
        <f t="shared" si="12"/>
        <v>14650</v>
      </c>
      <c r="N166" s="15">
        <f t="shared" si="12"/>
        <v>14650</v>
      </c>
      <c r="O166" s="14">
        <f t="shared" si="13"/>
        <v>56868</v>
      </c>
      <c r="P166" s="12">
        <f t="shared" si="13"/>
        <v>44691</v>
      </c>
      <c r="Q166" s="12">
        <f t="shared" si="13"/>
        <v>52054</v>
      </c>
      <c r="R166" s="13">
        <f t="shared" si="13"/>
        <v>58870</v>
      </c>
      <c r="S166" s="14">
        <f t="shared" si="13"/>
        <v>69634</v>
      </c>
      <c r="T166" s="13">
        <f t="shared" si="13"/>
        <v>65119</v>
      </c>
      <c r="U166" s="15">
        <f t="shared" si="13"/>
        <v>59217</v>
      </c>
      <c r="V166" s="15">
        <f t="shared" si="12"/>
        <v>56600</v>
      </c>
      <c r="W166" s="15">
        <f t="shared" si="12"/>
        <v>45656</v>
      </c>
      <c r="X166" s="15">
        <f t="shared" si="12"/>
        <v>62411</v>
      </c>
      <c r="Y166" s="15">
        <f t="shared" si="12"/>
        <v>64724</v>
      </c>
      <c r="Z166" s="15">
        <f t="shared" si="12"/>
        <v>63438</v>
      </c>
      <c r="AA166" s="15">
        <f t="shared" si="12"/>
        <v>69139</v>
      </c>
    </row>
    <row r="167" spans="1:27" x14ac:dyDescent="0.25">
      <c r="A167" s="16" t="s">
        <v>6</v>
      </c>
      <c r="B167" s="12">
        <f t="shared" si="13"/>
        <v>127000</v>
      </c>
      <c r="C167" s="12">
        <f t="shared" si="13"/>
        <v>122500</v>
      </c>
      <c r="D167" s="12">
        <f t="shared" si="13"/>
        <v>131000</v>
      </c>
      <c r="E167" s="13">
        <f t="shared" si="13"/>
        <v>126000</v>
      </c>
      <c r="F167" s="14">
        <f t="shared" si="13"/>
        <v>133500</v>
      </c>
      <c r="G167" s="13">
        <f t="shared" si="13"/>
        <v>133500</v>
      </c>
      <c r="H167" s="15">
        <f t="shared" si="13"/>
        <v>134000</v>
      </c>
      <c r="I167" s="15">
        <f t="shared" si="12"/>
        <v>157000</v>
      </c>
      <c r="J167" s="15">
        <f t="shared" si="12"/>
        <v>170500</v>
      </c>
      <c r="K167" s="15">
        <f t="shared" si="12"/>
        <v>192500</v>
      </c>
      <c r="L167" s="15">
        <f t="shared" si="12"/>
        <v>183500</v>
      </c>
      <c r="M167" s="15">
        <f t="shared" si="12"/>
        <v>176500</v>
      </c>
      <c r="N167" s="15">
        <f t="shared" si="12"/>
        <v>176500</v>
      </c>
      <c r="O167" s="14">
        <f t="shared" si="13"/>
        <v>218932</v>
      </c>
      <c r="P167" s="12">
        <f t="shared" si="13"/>
        <v>220077</v>
      </c>
      <c r="Q167" s="12">
        <f t="shared" si="13"/>
        <v>225731</v>
      </c>
      <c r="R167" s="13">
        <f t="shared" si="13"/>
        <v>237496</v>
      </c>
      <c r="S167" s="14">
        <f t="shared" si="13"/>
        <v>239934</v>
      </c>
      <c r="T167" s="13">
        <f t="shared" si="13"/>
        <v>240596</v>
      </c>
      <c r="U167" s="15">
        <f t="shared" si="13"/>
        <v>274555</v>
      </c>
      <c r="V167" s="15">
        <f t="shared" si="12"/>
        <v>275611</v>
      </c>
      <c r="W167" s="15">
        <f t="shared" si="12"/>
        <v>230913</v>
      </c>
      <c r="X167" s="15">
        <f t="shared" si="12"/>
        <v>256055</v>
      </c>
      <c r="Y167" s="15">
        <f t="shared" si="12"/>
        <v>293598</v>
      </c>
      <c r="Z167" s="15">
        <f t="shared" si="12"/>
        <v>297585</v>
      </c>
      <c r="AA167" s="15">
        <f t="shared" si="12"/>
        <v>283698</v>
      </c>
    </row>
    <row r="168" spans="1:27" x14ac:dyDescent="0.25">
      <c r="A168" s="16" t="s">
        <v>7</v>
      </c>
      <c r="B168" s="12">
        <f t="shared" si="13"/>
        <v>2086000</v>
      </c>
      <c r="C168" s="12">
        <f t="shared" si="13"/>
        <v>2348000</v>
      </c>
      <c r="D168" s="12">
        <f t="shared" si="13"/>
        <v>2472000</v>
      </c>
      <c r="E168" s="13">
        <f t="shared" si="13"/>
        <v>2510000</v>
      </c>
      <c r="F168" s="14">
        <f t="shared" si="13"/>
        <v>2662000</v>
      </c>
      <c r="G168" s="13">
        <f t="shared" si="13"/>
        <v>2809000</v>
      </c>
      <c r="H168" s="15">
        <f t="shared" si="13"/>
        <v>2976000</v>
      </c>
      <c r="I168" s="15">
        <f t="shared" si="12"/>
        <v>3051000</v>
      </c>
      <c r="J168" s="15">
        <f t="shared" si="12"/>
        <v>3065000</v>
      </c>
      <c r="K168" s="15">
        <f t="shared" si="12"/>
        <v>3356000</v>
      </c>
      <c r="L168" s="15">
        <f t="shared" si="12"/>
        <v>3158000</v>
      </c>
      <c r="M168" s="15">
        <f t="shared" si="12"/>
        <v>3335000</v>
      </c>
      <c r="N168" s="15">
        <f t="shared" si="12"/>
        <v>3396000</v>
      </c>
      <c r="O168" s="14">
        <f t="shared" si="13"/>
        <v>2217469</v>
      </c>
      <c r="P168" s="12">
        <f t="shared" si="13"/>
        <v>2480979</v>
      </c>
      <c r="Q168" s="12">
        <f t="shared" si="13"/>
        <v>2594232</v>
      </c>
      <c r="R168" s="13">
        <f t="shared" si="13"/>
        <v>2618159</v>
      </c>
      <c r="S168" s="14">
        <f t="shared" si="13"/>
        <v>2769334</v>
      </c>
      <c r="T168" s="13">
        <f t="shared" si="13"/>
        <v>2922375</v>
      </c>
      <c r="U168" s="15">
        <f t="shared" si="13"/>
        <v>3073337</v>
      </c>
      <c r="V168" s="15">
        <f t="shared" si="12"/>
        <v>3127132</v>
      </c>
      <c r="W168" s="15">
        <f t="shared" si="12"/>
        <v>3172658</v>
      </c>
      <c r="X168" s="15">
        <f t="shared" si="12"/>
        <v>3448672</v>
      </c>
      <c r="Y168" s="15">
        <f t="shared" si="12"/>
        <v>3188784</v>
      </c>
      <c r="Z168" s="15">
        <f t="shared" si="12"/>
        <v>3340585</v>
      </c>
      <c r="AA168" s="15">
        <f t="shared" si="12"/>
        <v>3390162</v>
      </c>
    </row>
    <row r="169" spans="1:27" x14ac:dyDescent="0.25">
      <c r="A169" s="16" t="s">
        <v>8</v>
      </c>
      <c r="B169" s="12">
        <f t="shared" si="13"/>
        <v>262000</v>
      </c>
      <c r="C169" s="12">
        <f t="shared" si="13"/>
        <v>262000</v>
      </c>
      <c r="D169" s="12">
        <f t="shared" si="13"/>
        <v>262000</v>
      </c>
      <c r="E169" s="13">
        <f t="shared" si="13"/>
        <v>264000</v>
      </c>
      <c r="F169" s="14">
        <f t="shared" si="13"/>
        <v>265000</v>
      </c>
      <c r="G169" s="13">
        <f t="shared" si="13"/>
        <v>271000</v>
      </c>
      <c r="H169" s="15">
        <f t="shared" si="13"/>
        <v>275000</v>
      </c>
      <c r="I169" s="15">
        <f t="shared" si="12"/>
        <v>262000</v>
      </c>
      <c r="J169" s="15">
        <f t="shared" si="12"/>
        <v>205000</v>
      </c>
      <c r="K169" s="15">
        <f t="shared" si="12"/>
        <v>205000</v>
      </c>
      <c r="L169" s="15">
        <f t="shared" si="12"/>
        <v>205000</v>
      </c>
      <c r="M169" s="15">
        <f t="shared" si="12"/>
        <v>205000</v>
      </c>
      <c r="N169" s="15">
        <f t="shared" si="12"/>
        <v>205000</v>
      </c>
      <c r="O169" s="14">
        <f t="shared" si="13"/>
        <v>289494</v>
      </c>
      <c r="P169" s="12">
        <f t="shared" si="13"/>
        <v>291299</v>
      </c>
      <c r="Q169" s="12">
        <f t="shared" si="13"/>
        <v>302472</v>
      </c>
      <c r="R169" s="13">
        <f t="shared" si="13"/>
        <v>302175</v>
      </c>
      <c r="S169" s="14">
        <f t="shared" si="13"/>
        <v>297981</v>
      </c>
      <c r="T169" s="13">
        <f t="shared" si="13"/>
        <v>306283</v>
      </c>
      <c r="U169" s="15">
        <f t="shared" si="13"/>
        <v>313216</v>
      </c>
      <c r="V169" s="15">
        <f t="shared" si="12"/>
        <v>293990</v>
      </c>
      <c r="W169" s="15">
        <f t="shared" si="12"/>
        <v>227130</v>
      </c>
      <c r="X169" s="15">
        <f t="shared" si="12"/>
        <v>230315</v>
      </c>
      <c r="Y169" s="15">
        <f t="shared" si="12"/>
        <v>226986</v>
      </c>
      <c r="Z169" s="15">
        <f t="shared" si="12"/>
        <v>225422</v>
      </c>
      <c r="AA169" s="15">
        <f t="shared" si="12"/>
        <v>234782</v>
      </c>
    </row>
    <row r="170" spans="1:27" x14ac:dyDescent="0.25">
      <c r="A170" s="16" t="s">
        <v>9</v>
      </c>
      <c r="B170" s="12">
        <f t="shared" si="13"/>
        <v>382600</v>
      </c>
      <c r="C170" s="12">
        <f t="shared" si="13"/>
        <v>382317</v>
      </c>
      <c r="D170" s="12">
        <f t="shared" si="13"/>
        <v>395962</v>
      </c>
      <c r="E170" s="13">
        <f t="shared" si="13"/>
        <v>372105</v>
      </c>
      <c r="F170" s="14">
        <f t="shared" si="13"/>
        <v>377669</v>
      </c>
      <c r="G170" s="13">
        <f t="shared" si="13"/>
        <v>389943</v>
      </c>
      <c r="H170" s="15">
        <f t="shared" si="13"/>
        <v>389346</v>
      </c>
      <c r="I170" s="15">
        <f t="shared" si="12"/>
        <v>347918</v>
      </c>
      <c r="J170" s="15">
        <f t="shared" si="12"/>
        <v>293742</v>
      </c>
      <c r="K170" s="15">
        <f t="shared" si="12"/>
        <v>362516</v>
      </c>
      <c r="L170" s="15">
        <f t="shared" si="12"/>
        <v>342173</v>
      </c>
      <c r="M170" s="15">
        <f t="shared" si="12"/>
        <v>289950</v>
      </c>
      <c r="N170" s="15">
        <f t="shared" si="12"/>
        <v>285257</v>
      </c>
      <c r="O170" s="14">
        <f t="shared" si="13"/>
        <v>310291</v>
      </c>
      <c r="P170" s="12">
        <f t="shared" si="13"/>
        <v>304284</v>
      </c>
      <c r="Q170" s="12">
        <f t="shared" si="13"/>
        <v>313653</v>
      </c>
      <c r="R170" s="13">
        <f t="shared" si="13"/>
        <v>285670</v>
      </c>
      <c r="S170" s="14">
        <f t="shared" si="13"/>
        <v>287094</v>
      </c>
      <c r="T170" s="13">
        <f t="shared" si="13"/>
        <v>301168</v>
      </c>
      <c r="U170" s="15">
        <f t="shared" si="13"/>
        <v>304680</v>
      </c>
      <c r="V170" s="15">
        <f t="shared" si="12"/>
        <v>271632</v>
      </c>
      <c r="W170" s="15">
        <f t="shared" si="12"/>
        <v>221361</v>
      </c>
      <c r="X170" s="15">
        <f t="shared" si="12"/>
        <v>273385</v>
      </c>
      <c r="Y170" s="15">
        <f t="shared" si="12"/>
        <v>264400</v>
      </c>
      <c r="Z170" s="15">
        <f t="shared" si="12"/>
        <v>219916</v>
      </c>
      <c r="AA170" s="15">
        <f t="shared" si="12"/>
        <v>206349</v>
      </c>
    </row>
    <row r="171" spans="1:27" x14ac:dyDescent="0.25">
      <c r="A171" s="16" t="s">
        <v>10</v>
      </c>
      <c r="B171" s="12">
        <f t="shared" si="13"/>
        <v>313723</v>
      </c>
      <c r="C171" s="12">
        <f t="shared" si="13"/>
        <v>343165</v>
      </c>
      <c r="D171" s="12">
        <f t="shared" si="13"/>
        <v>342227</v>
      </c>
      <c r="E171" s="13">
        <f t="shared" si="13"/>
        <v>329393</v>
      </c>
      <c r="F171" s="14">
        <f t="shared" si="13"/>
        <v>304061</v>
      </c>
      <c r="G171" s="13">
        <f t="shared" si="13"/>
        <v>325143</v>
      </c>
      <c r="H171" s="15">
        <f t="shared" si="13"/>
        <v>300041</v>
      </c>
      <c r="I171" s="15">
        <f t="shared" si="12"/>
        <v>268471</v>
      </c>
      <c r="J171" s="15">
        <f t="shared" si="12"/>
        <v>276628</v>
      </c>
      <c r="K171" s="15">
        <f t="shared" si="12"/>
        <v>270473</v>
      </c>
      <c r="L171" s="15">
        <f t="shared" si="12"/>
        <v>244501</v>
      </c>
      <c r="M171" s="15">
        <f t="shared" si="12"/>
        <v>247445</v>
      </c>
      <c r="N171" s="15">
        <f t="shared" si="12"/>
        <v>231875</v>
      </c>
      <c r="O171" s="14">
        <f t="shared" si="13"/>
        <v>207662</v>
      </c>
      <c r="P171" s="12">
        <f t="shared" si="13"/>
        <v>236135</v>
      </c>
      <c r="Q171" s="12">
        <f t="shared" si="13"/>
        <v>234475</v>
      </c>
      <c r="R171" s="13">
        <f t="shared" si="13"/>
        <v>232103</v>
      </c>
      <c r="S171" s="14">
        <f t="shared" si="13"/>
        <v>222742</v>
      </c>
      <c r="T171" s="13">
        <f t="shared" si="13"/>
        <v>218650</v>
      </c>
      <c r="U171" s="15">
        <f t="shared" si="13"/>
        <v>189512</v>
      </c>
      <c r="V171" s="15">
        <f t="shared" si="12"/>
        <v>170574</v>
      </c>
      <c r="W171" s="15">
        <f t="shared" si="12"/>
        <v>183487</v>
      </c>
      <c r="X171" s="15">
        <f t="shared" si="12"/>
        <v>171362</v>
      </c>
      <c r="Y171" s="15">
        <f t="shared" si="12"/>
        <v>154428</v>
      </c>
      <c r="Z171" s="15">
        <f t="shared" si="12"/>
        <v>169438</v>
      </c>
      <c r="AA171" s="15">
        <f t="shared" si="12"/>
        <v>153589</v>
      </c>
    </row>
    <row r="172" spans="1:27" x14ac:dyDescent="0.25">
      <c r="A172" s="16" t="s">
        <v>11</v>
      </c>
      <c r="B172" s="12">
        <f t="shared" si="13"/>
        <v>177418.00000000023</v>
      </c>
      <c r="C172" s="12">
        <f t="shared" si="13"/>
        <v>174557.99999999977</v>
      </c>
      <c r="D172" s="12">
        <f t="shared" si="13"/>
        <v>177342.00000000023</v>
      </c>
      <c r="E172" s="13">
        <f t="shared" si="13"/>
        <v>172690.99999999977</v>
      </c>
      <c r="F172" s="14">
        <f t="shared" si="13"/>
        <v>178397</v>
      </c>
      <c r="G172" s="13">
        <f t="shared" si="13"/>
        <v>189153</v>
      </c>
      <c r="H172" s="15">
        <f t="shared" si="13"/>
        <v>185088.99999999994</v>
      </c>
      <c r="I172" s="15">
        <f t="shared" si="12"/>
        <v>171211</v>
      </c>
      <c r="J172" s="15">
        <f t="shared" si="12"/>
        <v>164654</v>
      </c>
      <c r="K172" s="15">
        <f t="shared" si="12"/>
        <v>177049.00000000012</v>
      </c>
      <c r="L172" s="15">
        <f t="shared" si="12"/>
        <v>150363</v>
      </c>
      <c r="M172" s="15">
        <f t="shared" si="12"/>
        <v>136990.99999999977</v>
      </c>
      <c r="N172" s="15">
        <f t="shared" si="12"/>
        <v>145038.99999999977</v>
      </c>
      <c r="O172" s="14">
        <f t="shared" si="13"/>
        <v>158769</v>
      </c>
      <c r="P172" s="12">
        <f t="shared" si="13"/>
        <v>151850.99999999994</v>
      </c>
      <c r="Q172" s="12">
        <f t="shared" si="13"/>
        <v>161002.99999999988</v>
      </c>
      <c r="R172" s="13">
        <f t="shared" si="13"/>
        <v>165562.00000000029</v>
      </c>
      <c r="S172" s="14">
        <f t="shared" si="13"/>
        <v>164031.00000000017</v>
      </c>
      <c r="T172" s="13">
        <f t="shared" si="13"/>
        <v>178065.00000000041</v>
      </c>
      <c r="U172" s="15">
        <f t="shared" si="13"/>
        <v>171335.99999999988</v>
      </c>
      <c r="V172" s="15">
        <f t="shared" si="12"/>
        <v>161641.99999999948</v>
      </c>
      <c r="W172" s="15">
        <f t="shared" si="12"/>
        <v>167719.00000000023</v>
      </c>
      <c r="X172" s="15">
        <f t="shared" si="12"/>
        <v>173508.99999999959</v>
      </c>
      <c r="Y172" s="15">
        <f t="shared" si="12"/>
        <v>155502.99999999988</v>
      </c>
      <c r="Z172" s="15">
        <f t="shared" si="12"/>
        <v>150183.99999999977</v>
      </c>
      <c r="AA172" s="15">
        <f t="shared" si="12"/>
        <v>171780</v>
      </c>
    </row>
    <row r="173" spans="1:27" x14ac:dyDescent="0.25">
      <c r="A173" s="16" t="s">
        <v>12</v>
      </c>
      <c r="B173" s="12">
        <f t="shared" si="13"/>
        <v>483900</v>
      </c>
      <c r="C173" s="12">
        <f t="shared" si="13"/>
        <v>472804</v>
      </c>
      <c r="D173" s="12">
        <f t="shared" si="13"/>
        <v>454683</v>
      </c>
      <c r="E173" s="13">
        <f t="shared" si="13"/>
        <v>440359</v>
      </c>
      <c r="F173" s="14">
        <f t="shared" si="13"/>
        <v>440587</v>
      </c>
      <c r="G173" s="13">
        <f t="shared" si="13"/>
        <v>419270</v>
      </c>
      <c r="H173" s="15">
        <f t="shared" si="13"/>
        <v>426499</v>
      </c>
      <c r="I173" s="15">
        <f t="shared" si="12"/>
        <v>381173</v>
      </c>
      <c r="J173" s="15">
        <f t="shared" si="12"/>
        <v>355716</v>
      </c>
      <c r="K173" s="15">
        <f t="shared" si="12"/>
        <v>415368</v>
      </c>
      <c r="L173" s="15">
        <f t="shared" si="12"/>
        <v>398905</v>
      </c>
      <c r="M173" s="15">
        <f t="shared" si="12"/>
        <v>337305</v>
      </c>
      <c r="N173" s="15">
        <f t="shared" si="12"/>
        <v>319560</v>
      </c>
      <c r="O173" s="14">
        <f t="shared" si="13"/>
        <v>546431</v>
      </c>
      <c r="P173" s="12">
        <f t="shared" si="13"/>
        <v>532416</v>
      </c>
      <c r="Q173" s="12">
        <f t="shared" si="13"/>
        <v>516943</v>
      </c>
      <c r="R173" s="13">
        <f t="shared" si="13"/>
        <v>503580</v>
      </c>
      <c r="S173" s="14">
        <f t="shared" si="13"/>
        <v>496770</v>
      </c>
      <c r="T173" s="13">
        <f t="shared" si="13"/>
        <v>478266</v>
      </c>
      <c r="U173" s="15">
        <f t="shared" si="13"/>
        <v>496454</v>
      </c>
      <c r="V173" s="15">
        <f t="shared" si="12"/>
        <v>443390</v>
      </c>
      <c r="W173" s="15">
        <f t="shared" si="12"/>
        <v>411854</v>
      </c>
      <c r="X173" s="15">
        <f t="shared" si="12"/>
        <v>494761</v>
      </c>
      <c r="Y173" s="15">
        <f t="shared" si="12"/>
        <v>497719</v>
      </c>
      <c r="Z173" s="15">
        <f t="shared" si="12"/>
        <v>404064</v>
      </c>
      <c r="AA173" s="15">
        <f t="shared" si="12"/>
        <v>384870</v>
      </c>
    </row>
    <row r="174" spans="1:27" ht="15.75" thickBot="1" x14ac:dyDescent="0.3">
      <c r="A174" s="17" t="s">
        <v>13</v>
      </c>
      <c r="B174" s="18">
        <f t="shared" si="13"/>
        <v>328500</v>
      </c>
      <c r="C174" s="18">
        <f t="shared" si="13"/>
        <v>319200</v>
      </c>
      <c r="D174" s="18">
        <f t="shared" si="13"/>
        <v>316700</v>
      </c>
      <c r="E174" s="19">
        <f t="shared" si="13"/>
        <v>340600</v>
      </c>
      <c r="F174" s="20">
        <f t="shared" si="13"/>
        <v>326000</v>
      </c>
      <c r="G174" s="19">
        <f t="shared" si="13"/>
        <v>320500</v>
      </c>
      <c r="H174" s="21">
        <f t="shared" si="13"/>
        <v>295950</v>
      </c>
      <c r="I174" s="21">
        <f t="shared" si="12"/>
        <v>297200</v>
      </c>
      <c r="J174" s="21">
        <f t="shared" si="12"/>
        <v>291200</v>
      </c>
      <c r="K174" s="21">
        <f t="shared" si="12"/>
        <v>299700</v>
      </c>
      <c r="L174" s="21">
        <f t="shared" si="12"/>
        <v>277700</v>
      </c>
      <c r="M174" s="21">
        <f t="shared" si="12"/>
        <v>281000</v>
      </c>
      <c r="N174" s="21">
        <f t="shared" si="12"/>
        <v>285500</v>
      </c>
      <c r="O174" s="20">
        <f t="shared" si="13"/>
        <v>234617</v>
      </c>
      <c r="P174" s="18">
        <f t="shared" si="13"/>
        <v>230549</v>
      </c>
      <c r="Q174" s="18">
        <f t="shared" si="13"/>
        <v>323883</v>
      </c>
      <c r="R174" s="19">
        <f t="shared" si="13"/>
        <v>356261</v>
      </c>
      <c r="S174" s="20">
        <f t="shared" si="13"/>
        <v>342663</v>
      </c>
      <c r="T174" s="19">
        <f t="shared" si="13"/>
        <v>333415</v>
      </c>
      <c r="U174" s="21">
        <f t="shared" si="13"/>
        <v>302656</v>
      </c>
      <c r="V174" s="21">
        <f t="shared" si="12"/>
        <v>303789</v>
      </c>
      <c r="W174" s="21">
        <f t="shared" si="12"/>
        <v>293966</v>
      </c>
      <c r="X174" s="21">
        <f t="shared" si="12"/>
        <v>304845</v>
      </c>
      <c r="Y174" s="21">
        <f t="shared" si="12"/>
        <v>270236</v>
      </c>
      <c r="Z174" s="21">
        <f t="shared" si="12"/>
        <v>292408</v>
      </c>
      <c r="AA174" s="21">
        <f t="shared" si="12"/>
        <v>295124</v>
      </c>
    </row>
    <row r="175" spans="1:27" ht="15.75" thickTop="1" x14ac:dyDescent="0.25">
      <c r="A175" s="22" t="s">
        <v>14</v>
      </c>
      <c r="B175" s="23">
        <f t="shared" si="13"/>
        <v>5756162</v>
      </c>
      <c r="C175" s="23">
        <f t="shared" si="13"/>
        <v>6060764</v>
      </c>
      <c r="D175" s="23">
        <f t="shared" si="13"/>
        <v>6211849</v>
      </c>
      <c r="E175" s="24">
        <f t="shared" si="13"/>
        <v>6186132</v>
      </c>
      <c r="F175" s="25">
        <f t="shared" si="13"/>
        <v>6378588</v>
      </c>
      <c r="G175" s="24">
        <f t="shared" si="13"/>
        <v>6652686</v>
      </c>
      <c r="H175" s="26">
        <f t="shared" si="13"/>
        <v>6775985</v>
      </c>
      <c r="I175" s="26">
        <f t="shared" si="12"/>
        <v>6558741</v>
      </c>
      <c r="J175" s="26">
        <f t="shared" si="12"/>
        <v>6347328</v>
      </c>
      <c r="K175" s="26">
        <f t="shared" si="12"/>
        <v>7054127</v>
      </c>
      <c r="L175" s="26">
        <f t="shared" si="12"/>
        <v>6675984</v>
      </c>
      <c r="M175" s="26">
        <f t="shared" si="12"/>
        <v>6486277</v>
      </c>
      <c r="N175" s="26">
        <f t="shared" si="12"/>
        <v>6526580</v>
      </c>
      <c r="O175" s="25">
        <f t="shared" si="13"/>
        <v>5701163</v>
      </c>
      <c r="P175" s="23">
        <f t="shared" si="13"/>
        <v>5983536</v>
      </c>
      <c r="Q175" s="23">
        <f t="shared" si="13"/>
        <v>6224548</v>
      </c>
      <c r="R175" s="24">
        <f t="shared" si="13"/>
        <v>6210404</v>
      </c>
      <c r="S175" s="25">
        <f t="shared" si="13"/>
        <v>6414967</v>
      </c>
      <c r="T175" s="24">
        <f t="shared" si="13"/>
        <v>6645307</v>
      </c>
      <c r="U175" s="26">
        <f t="shared" si="13"/>
        <v>6814508</v>
      </c>
      <c r="V175" s="26">
        <f t="shared" si="12"/>
        <v>6587129</v>
      </c>
      <c r="W175" s="26">
        <f t="shared" si="12"/>
        <v>6354891</v>
      </c>
      <c r="X175" s="26">
        <f t="shared" si="12"/>
        <v>7038770</v>
      </c>
      <c r="Y175" s="26">
        <f t="shared" si="12"/>
        <v>6727436</v>
      </c>
      <c r="Z175" s="26">
        <f t="shared" si="12"/>
        <v>6579526</v>
      </c>
      <c r="AA175" s="26">
        <f t="shared" si="12"/>
        <v>6608323</v>
      </c>
    </row>
    <row r="176" spans="1:27" ht="3" customHeight="1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8" spans="8:9" x14ac:dyDescent="0.25">
      <c r="H178" t="s">
        <v>25</v>
      </c>
      <c r="I178" s="14">
        <f>SUM(I173,I174)</f>
        <v>678373</v>
      </c>
    </row>
    <row r="179" spans="8:9" x14ac:dyDescent="0.25">
      <c r="H179" t="s">
        <v>26</v>
      </c>
      <c r="I179" s="14">
        <f>SUM(I167,I168,I169,I170,I171,I172)</f>
        <v>4257600</v>
      </c>
    </row>
    <row r="180" spans="8:9" x14ac:dyDescent="0.25">
      <c r="H180" t="s">
        <v>5</v>
      </c>
      <c r="I180" s="14">
        <f>I166</f>
        <v>14650</v>
      </c>
    </row>
    <row r="181" spans="8:9" x14ac:dyDescent="0.25">
      <c r="H181" t="s">
        <v>27</v>
      </c>
      <c r="I181" s="14">
        <f>SUM(I164,I165)</f>
        <v>1608118</v>
      </c>
    </row>
    <row r="182" spans="8:9" x14ac:dyDescent="0.25">
      <c r="I182" s="14"/>
    </row>
  </sheetData>
  <printOptions horizontalCentered="1"/>
  <pageMargins left="0.23622047244094491" right="0.23622047244094491" top="0.23622047244094491" bottom="0.23622047244094491" header="0.31496062992125984" footer="0.31496062992125984"/>
  <pageSetup paperSize="9" scale="48" fitToHeight="4" orientation="landscape" r:id="rId1"/>
  <rowBreaks count="3" manualBreakCount="3">
    <brk id="48" max="16383" man="1"/>
    <brk id="96" max="16383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Prod-Dem Summary External</vt:lpstr>
      <vt:lpstr>'Prod-Dem Summary External'!Print_Area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Derren Nisbet</dc:creator>
  <cp:lastModifiedBy>Derren Nisbet</cp:lastModifiedBy>
  <cp:lastPrinted>2025-10-20T10:52:02Z</cp:lastPrinted>
  <dcterms:created xsi:type="dcterms:W3CDTF">2025-10-20T10:51:31Z</dcterms:created>
  <dcterms:modified xsi:type="dcterms:W3CDTF">2025-10-20T10:52:34Z</dcterms:modified>
</cp:coreProperties>
</file>